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360" yWindow="30" windowWidth="11340" windowHeight="6780" tabRatio="900" firstSheet="6" activeTab="11"/>
  </bookViews>
  <sheets>
    <sheet name="表紙" sheetId="111" r:id="rId1"/>
    <sheet name="裏表紙" sheetId="112" r:id="rId2"/>
    <sheet name="Ａ６通所介護相当サービス " sheetId="60" r:id="rId3"/>
    <sheet name="Ａ7通所型（独自）【処遇改善加算非適応】 +1 0930" sheetId="99" r:id="rId4"/>
    <sheet name="Ａ7通所型（独自）【処遇改善加算（Ⅰ）適応】+1  0930" sheetId="100" r:id="rId5"/>
    <sheet name="Ａ7通所型（独自）【処遇改善加算（Ⅱ）適応】+1 0930" sheetId="101" r:id="rId6"/>
    <sheet name="Ａ7通所型（独自）【処遇改善加算（Ⅲ）適応】+1 0930" sheetId="102" r:id="rId7"/>
    <sheet name="Ａ7通所型（独自）【処遇改善加算（Ⅳ）適応】+1  0930" sheetId="103" r:id="rId8"/>
    <sheet name="Ａ7通所型（独自）【処遇改善加算（Ⅴ）適応】+1  0930" sheetId="104" r:id="rId9"/>
    <sheet name="Ａ7通所型（独自）【介特（Ⅰ)＋処加（Ⅰ）取得】+1 0930" sheetId="105" r:id="rId10"/>
    <sheet name="Ａ7通所型（独自）【介特（Ⅰ）＋処加（Ⅱ）取得】+1 0930" sheetId="106" r:id="rId11"/>
    <sheet name="Ａ7通所型（独自）【介特（Ⅰ）＋処加（Ⅲ）取得】+1 0930" sheetId="107" r:id="rId12"/>
    <sheet name="Ａ7通所型（独自）【介特（Ⅱ）＋処加（Ⅰ）取得】+1 0930" sheetId="108" r:id="rId13"/>
    <sheet name="Ａ7通所型（独自）【介特(Ⅱ)＋処加（Ⅱ）取得】+1 0930" sheetId="109" r:id="rId14"/>
    <sheet name="Ａ7通所型（独自）【介特(Ⅱ)＋処加（Ⅲ）】+1 0930" sheetId="110" r:id="rId15"/>
  </sheets>
  <definedNames>
    <definedName name="__xlnm.Print_Area" localSheetId="2">'Ａ６通所介護相当サービス '!$A$1:$K$80</definedName>
    <definedName name="_xlnm.Print_Area" localSheetId="2">'Ａ６通所介護相当サービス '!$A$1:$K$71</definedName>
    <definedName name="_xlnm.Print_Area" localSheetId="9">'Ａ7通所型（独自）【介特（Ⅰ)＋処加（Ⅰ）取得】+1 0930'!$A$1:$K$135</definedName>
    <definedName name="_xlnm.Print_Area" localSheetId="10">'Ａ7通所型（独自）【介特（Ⅰ）＋処加（Ⅱ）取得】+1 0930'!$A$1:$K$135</definedName>
    <definedName name="_xlnm.Print_Area" localSheetId="11">'Ａ7通所型（独自）【介特（Ⅰ）＋処加（Ⅲ）取得】+1 0930'!$A$1:$K$135</definedName>
    <definedName name="_xlnm.Print_Area" localSheetId="12">'Ａ7通所型（独自）【介特（Ⅱ）＋処加（Ⅰ）取得】+1 0930'!$A$1:$K$135</definedName>
    <definedName name="_xlnm.Print_Area" localSheetId="13">'Ａ7通所型（独自）【介特(Ⅱ)＋処加（Ⅱ）取得】+1 0930'!$A$1:$K$135</definedName>
    <definedName name="_xlnm.Print_Area" localSheetId="14">'Ａ7通所型（独自）【介特(Ⅱ)＋処加（Ⅲ）】+1 0930'!$A$1:$K$135</definedName>
    <definedName name="_xlnm.Print_Area" localSheetId="4">'Ａ7通所型（独自）【処遇改善加算（Ⅰ）適応】+1  0930'!$A$1:$K$135</definedName>
    <definedName name="_xlnm.Print_Area" localSheetId="5">'Ａ7通所型（独自）【処遇改善加算（Ⅱ）適応】+1 0930'!$A$1:$K$135</definedName>
    <definedName name="_xlnm.Print_Area" localSheetId="6">'Ａ7通所型（独自）【処遇改善加算（Ⅲ）適応】+1 0930'!$A$1:$K$135</definedName>
    <definedName name="_xlnm.Print_Area" localSheetId="7">'Ａ7通所型（独自）【処遇改善加算（Ⅳ）適応】+1  0930'!$A$1:$K$135</definedName>
    <definedName name="_xlnm.Print_Area" localSheetId="8">'Ａ7通所型（独自）【処遇改善加算（Ⅴ）適応】+1  0930'!$A$1:$K$135</definedName>
    <definedName name="_xlnm.Print_Area" localSheetId="3">'Ａ7通所型（独自）【処遇改善加算非適応】 +1 0930'!$A$1:$K$135</definedName>
    <definedName name="_xlnm.Print_Area" localSheetId="0">'表紙'!$A$1:$J$46</definedName>
    <definedName name="_xlnm.Print_Area" localSheetId="1">'裏表紙'!$A$1:$F$20</definedName>
  </definedNames>
  <calcPr calcId="152511"/>
</workbook>
</file>

<file path=xl/sharedStrings.xml><?xml version="1.0" encoding="utf-8"?>
<sst xmlns="http://schemas.openxmlformats.org/spreadsheetml/2006/main" count="5760" uniqueCount="283">
  <si>
    <t>サービス内容略称</t>
    <rPh sb="4" eb="6">
      <t>ナイヨウ</t>
    </rPh>
    <rPh sb="6" eb="8">
      <t>リャクショウ</t>
    </rPh>
    <phoneticPr fontId="3"/>
  </si>
  <si>
    <t>算定項目</t>
    <rPh sb="0" eb="2">
      <t>サンテイ</t>
    </rPh>
    <rPh sb="2" eb="4">
      <t>コウモク</t>
    </rPh>
    <phoneticPr fontId="3"/>
  </si>
  <si>
    <t>サービスコード</t>
  </si>
  <si>
    <t>種類</t>
    <rPh sb="0" eb="2">
      <t>シュルイ</t>
    </rPh>
    <phoneticPr fontId="3"/>
  </si>
  <si>
    <t>項目</t>
    <rPh sb="0" eb="2">
      <t>コウモク</t>
    </rPh>
    <phoneticPr fontId="3"/>
  </si>
  <si>
    <t>算定単位</t>
    <rPh sb="0" eb="2">
      <t>サンテイ</t>
    </rPh>
    <rPh sb="2" eb="4">
      <t>タンイ</t>
    </rPh>
    <phoneticPr fontId="3"/>
  </si>
  <si>
    <t>合成
単位数</t>
    <rPh sb="0" eb="2">
      <t>ゴウセイ</t>
    </rPh>
    <rPh sb="3" eb="5">
      <t>タンイ</t>
    </rPh>
    <rPh sb="5" eb="6">
      <t>スウ</t>
    </rPh>
    <phoneticPr fontId="3"/>
  </si>
  <si>
    <t>1月につき</t>
    <rPh sb="1" eb="2">
      <t>ツキ</t>
    </rPh>
    <phoneticPr fontId="3"/>
  </si>
  <si>
    <t>1日につき</t>
    <rPh sb="1" eb="2">
      <t>ニチ</t>
    </rPh>
    <phoneticPr fontId="3"/>
  </si>
  <si>
    <t>定員超過の場合</t>
    <rPh sb="0" eb="2">
      <t>テイイン</t>
    </rPh>
    <rPh sb="2" eb="4">
      <t>チョウカ</t>
    </rPh>
    <rPh sb="5" eb="7">
      <t>バアイ</t>
    </rPh>
    <phoneticPr fontId="3"/>
  </si>
  <si>
    <t>介護予防ケアマネジメントサービスコード表</t>
    <rPh sb="0" eb="2">
      <t>カイゴ</t>
    </rPh>
    <rPh sb="2" eb="4">
      <t>ヨボウ</t>
    </rPh>
    <rPh sb="19" eb="20">
      <t>ヒョウ</t>
    </rPh>
    <phoneticPr fontId="3"/>
  </si>
  <si>
    <t>みなし</t>
  </si>
  <si>
    <t>検算</t>
    <rPh sb="0" eb="2">
      <t>ケンザン</t>
    </rPh>
    <phoneticPr fontId="3"/>
  </si>
  <si>
    <t>通所型独自サービス／２１</t>
    <rPh sb="0" eb="2">
      <t>ツウショ</t>
    </rPh>
    <rPh sb="2" eb="3">
      <t>ガタ</t>
    </rPh>
    <phoneticPr fontId="3"/>
  </si>
  <si>
    <t>通所型独自サービス／２１日割</t>
    <rPh sb="0" eb="2">
      <t>ツウショ</t>
    </rPh>
    <rPh sb="2" eb="3">
      <t>ガタ</t>
    </rPh>
    <rPh sb="12" eb="14">
      <t>ヒワ</t>
    </rPh>
    <phoneticPr fontId="3"/>
  </si>
  <si>
    <t>通所型独自サービス／２２</t>
    <rPh sb="0" eb="2">
      <t>ツウショ</t>
    </rPh>
    <rPh sb="2" eb="3">
      <t>ガタ</t>
    </rPh>
    <phoneticPr fontId="3"/>
  </si>
  <si>
    <t>通所型独自サービス／２２日割</t>
    <rPh sb="0" eb="2">
      <t>ツウショ</t>
    </rPh>
    <rPh sb="2" eb="3">
      <t>ガタ</t>
    </rPh>
    <rPh sb="12" eb="14">
      <t>ヒワ</t>
    </rPh>
    <phoneticPr fontId="3"/>
  </si>
  <si>
    <t>通所型独自サービス／２１回数</t>
    <rPh sb="0" eb="2">
      <t>ツウショ</t>
    </rPh>
    <rPh sb="2" eb="3">
      <t>ガタ</t>
    </rPh>
    <rPh sb="12" eb="14">
      <t>カイスウ</t>
    </rPh>
    <phoneticPr fontId="3"/>
  </si>
  <si>
    <t>通所型独自サービス／２２回数</t>
    <rPh sb="0" eb="2">
      <t>ツウショ</t>
    </rPh>
    <rPh sb="2" eb="3">
      <t>ガタ</t>
    </rPh>
    <rPh sb="12" eb="14">
      <t>カイスウ</t>
    </rPh>
    <phoneticPr fontId="3"/>
  </si>
  <si>
    <t>通所型独自サービス／２１日割・定超</t>
    <rPh sb="0" eb="2">
      <t>ツウショ</t>
    </rPh>
    <rPh sb="2" eb="3">
      <t>ガタ</t>
    </rPh>
    <rPh sb="12" eb="14">
      <t>ヒワ</t>
    </rPh>
    <phoneticPr fontId="3"/>
  </si>
  <si>
    <t>通所型独自サービス／２２・定超</t>
    <rPh sb="0" eb="2">
      <t>ツウショ</t>
    </rPh>
    <rPh sb="2" eb="3">
      <t>ガタ</t>
    </rPh>
    <phoneticPr fontId="3"/>
  </si>
  <si>
    <t>通所型独自サービス／２２日割・定超</t>
    <rPh sb="0" eb="2">
      <t>ツウショ</t>
    </rPh>
    <rPh sb="2" eb="3">
      <t>ガタ</t>
    </rPh>
    <rPh sb="12" eb="14">
      <t>ヒワ</t>
    </rPh>
    <phoneticPr fontId="3"/>
  </si>
  <si>
    <t>通所型独自サービス／２１回数・定超</t>
    <rPh sb="0" eb="2">
      <t>ツウショ</t>
    </rPh>
    <rPh sb="2" eb="3">
      <t>ガタ</t>
    </rPh>
    <rPh sb="12" eb="14">
      <t>カイスウ</t>
    </rPh>
    <phoneticPr fontId="3"/>
  </si>
  <si>
    <t>通所型独自サービス／２２回数・定超</t>
    <rPh sb="0" eb="2">
      <t>ツウショ</t>
    </rPh>
    <rPh sb="2" eb="3">
      <t>ガタ</t>
    </rPh>
    <rPh sb="12" eb="14">
      <t>カイスウ</t>
    </rPh>
    <phoneticPr fontId="3"/>
  </si>
  <si>
    <t>通所型独自サービス／２１日割・人欠</t>
    <rPh sb="0" eb="2">
      <t>ツウショ</t>
    </rPh>
    <rPh sb="2" eb="3">
      <t>ガタ</t>
    </rPh>
    <rPh sb="12" eb="14">
      <t>ヒワ</t>
    </rPh>
    <phoneticPr fontId="3"/>
  </si>
  <si>
    <t>通所型独自サービス／２２・人欠</t>
    <rPh sb="0" eb="2">
      <t>ツウショ</t>
    </rPh>
    <rPh sb="2" eb="3">
      <t>ガタ</t>
    </rPh>
    <phoneticPr fontId="3"/>
  </si>
  <si>
    <t>通所型独自サービス／２２日割・人欠</t>
    <rPh sb="0" eb="2">
      <t>ツウショ</t>
    </rPh>
    <rPh sb="2" eb="3">
      <t>ガタ</t>
    </rPh>
    <rPh sb="12" eb="14">
      <t>ヒワ</t>
    </rPh>
    <phoneticPr fontId="3"/>
  </si>
  <si>
    <t>通所型独自サービス／２１回数・人欠</t>
    <rPh sb="0" eb="2">
      <t>ツウショ</t>
    </rPh>
    <rPh sb="2" eb="3">
      <t>ガタ</t>
    </rPh>
    <rPh sb="12" eb="14">
      <t>カイスウ</t>
    </rPh>
    <phoneticPr fontId="3"/>
  </si>
  <si>
    <t>通所型独自サービス／２２回数・人欠</t>
    <rPh sb="0" eb="2">
      <t>ツウショ</t>
    </rPh>
    <rPh sb="2" eb="3">
      <t>ガタ</t>
    </rPh>
    <rPh sb="12" eb="14">
      <t>カイスウ</t>
    </rPh>
    <phoneticPr fontId="3"/>
  </si>
  <si>
    <t>通所型サービス（独自）サービスコード表</t>
    <rPh sb="0" eb="2">
      <t>ツウショ</t>
    </rPh>
    <rPh sb="2" eb="3">
      <t>ガタ</t>
    </rPh>
    <rPh sb="8" eb="10">
      <t>ドクジ</t>
    </rPh>
    <rPh sb="18" eb="19">
      <t>ヒョウ</t>
    </rPh>
    <phoneticPr fontId="3"/>
  </si>
  <si>
    <t>所定単位数の　5％　加算</t>
  </si>
  <si>
    <t>376単位減算</t>
  </si>
  <si>
    <t>752単位減算</t>
  </si>
  <si>
    <t>100単位加算</t>
  </si>
  <si>
    <t>480単位加算</t>
  </si>
  <si>
    <t>700単位加算</t>
  </si>
  <si>
    <t>120単位加算</t>
  </si>
  <si>
    <t>72単位加算</t>
  </si>
  <si>
    <t>144単位加算</t>
  </si>
  <si>
    <t>48単位加算</t>
  </si>
  <si>
    <t>24単位加算</t>
  </si>
  <si>
    <t>通所型サービス（独自）Ⅱサービスコード表　　（緩和した基準によるサービス：１日デイサービス）</t>
    <rPh sb="0" eb="2">
      <t>ツウショ</t>
    </rPh>
    <rPh sb="2" eb="3">
      <t>ガタ</t>
    </rPh>
    <rPh sb="8" eb="10">
      <t>ドクジ</t>
    </rPh>
    <rPh sb="19" eb="20">
      <t>ヒョウ</t>
    </rPh>
    <rPh sb="23" eb="25">
      <t>カンワ</t>
    </rPh>
    <rPh sb="27" eb="29">
      <t>キジュン</t>
    </rPh>
    <rPh sb="38" eb="39">
      <t>ニチ</t>
    </rPh>
    <phoneticPr fontId="3"/>
  </si>
  <si>
    <t>200単位加算</t>
  </si>
  <si>
    <t>令和　3年　4月版</t>
    <rPh sb="0" eb="2">
      <t>レイワ</t>
    </rPh>
    <rPh sb="4" eb="5">
      <t>ネン</t>
    </rPh>
    <rPh sb="7" eb="8">
      <t>ガツ</t>
    </rPh>
    <rPh sb="8" eb="9">
      <t>バン</t>
    </rPh>
    <phoneticPr fontId="3"/>
  </si>
  <si>
    <t>Ａ７</t>
  </si>
  <si>
    <t>■１割負担者</t>
    <rPh sb="2" eb="3">
      <t>ワリ</t>
    </rPh>
    <rPh sb="3" eb="5">
      <t>フタン</t>
    </rPh>
    <rPh sb="5" eb="6">
      <t>シャ</t>
    </rPh>
    <phoneticPr fontId="3"/>
  </si>
  <si>
    <t>■２割負担者</t>
    <rPh sb="2" eb="3">
      <t>ワリ</t>
    </rPh>
    <rPh sb="3" eb="5">
      <t>フタン</t>
    </rPh>
    <rPh sb="5" eb="6">
      <t>シャ</t>
    </rPh>
    <phoneticPr fontId="3"/>
  </si>
  <si>
    <t>■３割負担者</t>
    <rPh sb="2" eb="3">
      <t>ワリ</t>
    </rPh>
    <rPh sb="3" eb="5">
      <t>フタン</t>
    </rPh>
    <rPh sb="5" eb="6">
      <t>シャ</t>
    </rPh>
    <phoneticPr fontId="3"/>
  </si>
  <si>
    <t>【処遇改善加算が適応されない場合】</t>
    <rPh sb="1" eb="7">
      <t>ショグウカイゼンカサン</t>
    </rPh>
    <rPh sb="8" eb="10">
      <t>テキオウ</t>
    </rPh>
    <rPh sb="14" eb="16">
      <t>バアイ</t>
    </rPh>
    <phoneticPr fontId="3"/>
  </si>
  <si>
    <t>【処遇改善加算（Ⅰ）が適応される場合】</t>
    <rPh sb="1" eb="3">
      <t>ショグウ</t>
    </rPh>
    <rPh sb="3" eb="5">
      <t>カイゼン</t>
    </rPh>
    <rPh sb="5" eb="7">
      <t>カサン</t>
    </rPh>
    <rPh sb="11" eb="13">
      <t>テキオウ</t>
    </rPh>
    <rPh sb="16" eb="18">
      <t>バアイ</t>
    </rPh>
    <phoneticPr fontId="3"/>
  </si>
  <si>
    <t>所定単位数の59/1000加算</t>
    <rPh sb="0" eb="2">
      <t>ショテイ</t>
    </rPh>
    <rPh sb="2" eb="5">
      <t>タンイスウ</t>
    </rPh>
    <rPh sb="13" eb="15">
      <t>カサン</t>
    </rPh>
    <phoneticPr fontId="3"/>
  </si>
  <si>
    <t>所定単位数の43/1000加算</t>
    <rPh sb="0" eb="2">
      <t>ショテイ</t>
    </rPh>
    <rPh sb="2" eb="5">
      <t>タンイスウ</t>
    </rPh>
    <rPh sb="13" eb="15">
      <t>カサン</t>
    </rPh>
    <phoneticPr fontId="3"/>
  </si>
  <si>
    <t>【処遇改善加算（Ⅲ）が適応される場合】</t>
    <rPh sb="1" eb="3">
      <t>ショグウ</t>
    </rPh>
    <rPh sb="3" eb="5">
      <t>カイゼン</t>
    </rPh>
    <rPh sb="5" eb="7">
      <t>カサン</t>
    </rPh>
    <rPh sb="11" eb="13">
      <t>テキオウ</t>
    </rPh>
    <rPh sb="16" eb="18">
      <t>バアイ</t>
    </rPh>
    <phoneticPr fontId="3"/>
  </si>
  <si>
    <t>【処遇改善加算（Ⅱ）が適応される場合】</t>
    <rPh sb="1" eb="3">
      <t>ショグウ</t>
    </rPh>
    <rPh sb="3" eb="5">
      <t>カイゼン</t>
    </rPh>
    <rPh sb="5" eb="7">
      <t>カサン</t>
    </rPh>
    <rPh sb="11" eb="13">
      <t>テキオウ</t>
    </rPh>
    <rPh sb="16" eb="18">
      <t>バアイ</t>
    </rPh>
    <phoneticPr fontId="3"/>
  </si>
  <si>
    <t>所定単位数の23/1000加算</t>
    <rPh sb="0" eb="2">
      <t>ショテイ</t>
    </rPh>
    <rPh sb="2" eb="5">
      <t>タンイスウ</t>
    </rPh>
    <rPh sb="13" eb="15">
      <t>カサン</t>
    </rPh>
    <phoneticPr fontId="3"/>
  </si>
  <si>
    <t>【処遇改善加算（Ⅳ）が適応される場合】</t>
    <rPh sb="1" eb="3">
      <t>ショグウ</t>
    </rPh>
    <rPh sb="3" eb="5">
      <t>カイゼン</t>
    </rPh>
    <rPh sb="5" eb="7">
      <t>カサン</t>
    </rPh>
    <rPh sb="11" eb="13">
      <t>テキオウ</t>
    </rPh>
    <rPh sb="16" eb="18">
      <t>バアイ</t>
    </rPh>
    <phoneticPr fontId="3"/>
  </si>
  <si>
    <t>所定単位数の23/1000加算  加算に対し90％加算</t>
    <rPh sb="0" eb="2">
      <t>ショテイ</t>
    </rPh>
    <rPh sb="2" eb="5">
      <t>タンイスウ</t>
    </rPh>
    <rPh sb="13" eb="15">
      <t>カサン</t>
    </rPh>
    <rPh sb="17" eb="19">
      <t>カサン</t>
    </rPh>
    <rPh sb="20" eb="21">
      <t>タイ</t>
    </rPh>
    <rPh sb="25" eb="27">
      <t>カサン</t>
    </rPh>
    <phoneticPr fontId="3"/>
  </si>
  <si>
    <t>所定単位数の23/1000加算  加算に対し80％加算</t>
    <rPh sb="0" eb="2">
      <t>ショテイ</t>
    </rPh>
    <rPh sb="2" eb="5">
      <t>タンイスウ</t>
    </rPh>
    <rPh sb="13" eb="15">
      <t>カサン</t>
    </rPh>
    <rPh sb="17" eb="19">
      <t>カサン</t>
    </rPh>
    <rPh sb="20" eb="21">
      <t>タイ</t>
    </rPh>
    <rPh sb="25" eb="27">
      <t>カサン</t>
    </rPh>
    <phoneticPr fontId="3"/>
  </si>
  <si>
    <t>【介護職員等特定処遇改善加算（Ⅰ）が適応される場合】</t>
    <rPh sb="1" eb="3">
      <t>カイゴ</t>
    </rPh>
    <rPh sb="3" eb="5">
      <t>ショクイン</t>
    </rPh>
    <rPh sb="5" eb="6">
      <t>トウ</t>
    </rPh>
    <rPh sb="6" eb="8">
      <t>トクテイ</t>
    </rPh>
    <rPh sb="8" eb="10">
      <t>ショグウ</t>
    </rPh>
    <rPh sb="10" eb="12">
      <t>カイゼン</t>
    </rPh>
    <rPh sb="12" eb="14">
      <t>カサン</t>
    </rPh>
    <rPh sb="18" eb="20">
      <t>テキオウ</t>
    </rPh>
    <rPh sb="23" eb="25">
      <t>バアイ</t>
    </rPh>
    <phoneticPr fontId="3"/>
  </si>
  <si>
    <t>所定単位数の12/1000加算</t>
    <rPh sb="0" eb="2">
      <t>ショテイ</t>
    </rPh>
    <rPh sb="2" eb="5">
      <t>タンイスウ</t>
    </rPh>
    <rPh sb="13" eb="15">
      <t>カサン</t>
    </rPh>
    <phoneticPr fontId="3"/>
  </si>
  <si>
    <t>【処遇改善加算（Ⅰ）を取得している場合】</t>
    <rPh sb="1" eb="3">
      <t>ショグウ</t>
    </rPh>
    <rPh sb="3" eb="5">
      <t>カイゼン</t>
    </rPh>
    <rPh sb="5" eb="7">
      <t>カサン</t>
    </rPh>
    <rPh sb="11" eb="13">
      <t>シュトク</t>
    </rPh>
    <rPh sb="17" eb="19">
      <t>バアイ</t>
    </rPh>
    <phoneticPr fontId="3"/>
  </si>
  <si>
    <t>【処遇改善加算（Ⅴ）が適応される場合】</t>
    <rPh sb="1" eb="3">
      <t>ショグウ</t>
    </rPh>
    <rPh sb="3" eb="5">
      <t>カイゼン</t>
    </rPh>
    <rPh sb="5" eb="7">
      <t>カサン</t>
    </rPh>
    <rPh sb="11" eb="13">
      <t>テキオウ</t>
    </rPh>
    <rPh sb="16" eb="18">
      <t>バアイ</t>
    </rPh>
    <phoneticPr fontId="3"/>
  </si>
  <si>
    <t>【処遇改善加算（Ⅱ）を取得している場合】</t>
    <rPh sb="1" eb="3">
      <t>ショグウ</t>
    </rPh>
    <rPh sb="3" eb="5">
      <t>カイゼン</t>
    </rPh>
    <rPh sb="5" eb="7">
      <t>カサン</t>
    </rPh>
    <rPh sb="11" eb="13">
      <t>シュトク</t>
    </rPh>
    <rPh sb="17" eb="19">
      <t>バアイ</t>
    </rPh>
    <phoneticPr fontId="3"/>
  </si>
  <si>
    <t>【処遇改善加算（Ⅲ）を取得している場合】</t>
    <rPh sb="1" eb="3">
      <t>ショグウ</t>
    </rPh>
    <rPh sb="3" eb="5">
      <t>カイゼン</t>
    </rPh>
    <rPh sb="5" eb="7">
      <t>カサン</t>
    </rPh>
    <rPh sb="11" eb="13">
      <t>シュトク</t>
    </rPh>
    <rPh sb="17" eb="19">
      <t>バアイ</t>
    </rPh>
    <phoneticPr fontId="3"/>
  </si>
  <si>
    <t>【介護職員等特定処遇改善加算（Ⅱ）が適応される場合】</t>
    <rPh sb="1" eb="3">
      <t>カイゴ</t>
    </rPh>
    <rPh sb="3" eb="5">
      <t>ショクイン</t>
    </rPh>
    <rPh sb="5" eb="6">
      <t>トウ</t>
    </rPh>
    <rPh sb="6" eb="8">
      <t>トクテイ</t>
    </rPh>
    <rPh sb="8" eb="10">
      <t>ショグウ</t>
    </rPh>
    <rPh sb="10" eb="12">
      <t>カイゼン</t>
    </rPh>
    <rPh sb="12" eb="14">
      <t>カサン</t>
    </rPh>
    <rPh sb="18" eb="20">
      <t>テキオウ</t>
    </rPh>
    <rPh sb="23" eb="25">
      <t>バアイ</t>
    </rPh>
    <phoneticPr fontId="3"/>
  </si>
  <si>
    <t>所定単位数の10/1000加算</t>
    <rPh sb="0" eb="2">
      <t>ショテイ</t>
    </rPh>
    <rPh sb="2" eb="5">
      <t>タンイスウ</t>
    </rPh>
    <rPh sb="13" eb="15">
      <t>カサン</t>
    </rPh>
    <phoneticPr fontId="3"/>
  </si>
  <si>
    <t>サービスコード</t>
  </si>
  <si>
    <t>サービス内容略称</t>
  </si>
  <si>
    <t>算定項目</t>
  </si>
  <si>
    <t>合成
単位数</t>
  </si>
  <si>
    <t>算定単位</t>
  </si>
  <si>
    <t>種類</t>
  </si>
  <si>
    <t>項目</t>
  </si>
  <si>
    <t>色分けルール
・水色⇒新設　・黄色又は赤字⇒変更　・灰色⇒廃止</t>
  </si>
  <si>
    <t>通所型サービス（独自）サービスコード表（令和３年４月１日から）</t>
  </si>
  <si>
    <t>Ａ６</t>
  </si>
  <si>
    <t>通所型独自サービス１</t>
    <rPh sb="3" eb="5">
      <t>ドクジ</t>
    </rPh>
    <phoneticPr fontId="3"/>
  </si>
  <si>
    <t>イ　通所型サービス費（独自）</t>
  </si>
  <si>
    <t>事業対象者・要支援１</t>
  </si>
  <si>
    <t>1,672単位</t>
  </si>
  <si>
    <t>1月につき</t>
  </si>
  <si>
    <t>通所型独自サービス１日割</t>
    <rPh sb="3" eb="5">
      <t>ドクジ</t>
    </rPh>
    <rPh sb="10" eb="12">
      <t>ヒワ</t>
    </rPh>
    <phoneticPr fontId="3"/>
  </si>
  <si>
    <t>55単位</t>
  </si>
  <si>
    <t>通所型独自サービス２</t>
    <rPh sb="3" eb="5">
      <t>ドクジ</t>
    </rPh>
    <phoneticPr fontId="3"/>
  </si>
  <si>
    <t>事業対象者・要支援２</t>
  </si>
  <si>
    <t>3,428単位</t>
  </si>
  <si>
    <t>通所型独自サービス２日割</t>
    <rPh sb="3" eb="5">
      <t>ドクジ</t>
    </rPh>
    <phoneticPr fontId="3"/>
  </si>
  <si>
    <t>113単位</t>
  </si>
  <si>
    <t>通所型独自サービス１回数</t>
    <rPh sb="3" eb="5">
      <t>ドクジ</t>
    </rPh>
    <phoneticPr fontId="3"/>
  </si>
  <si>
    <t>事業対象者・要支援１　　　　　　　　　　　　※1月の中で全部で4回まで</t>
  </si>
  <si>
    <t>384単位</t>
  </si>
  <si>
    <t>1回につき</t>
  </si>
  <si>
    <t>通所型独自サービス２回数</t>
    <rPh sb="3" eb="5">
      <t>ドクジ</t>
    </rPh>
    <phoneticPr fontId="3"/>
  </si>
  <si>
    <t>事業対象者・要支援２　　　　　　　　　　　　※1月の中で全部で5回から8回まで</t>
  </si>
  <si>
    <t>395単位</t>
  </si>
  <si>
    <t>通所型独自サービス中山間地域等提供加算</t>
    <rPh sb="3" eb="5">
      <t>ドクジ</t>
    </rPh>
    <phoneticPr fontId="3"/>
  </si>
  <si>
    <t>中山間地域等に居住する者へのサービス提供加算</t>
  </si>
  <si>
    <t>通所型独自サービス中山間地域等提供加算日割</t>
    <rPh sb="3" eb="5">
      <t>ドクジ</t>
    </rPh>
    <rPh sb="19" eb="21">
      <t>ヒワ</t>
    </rPh>
    <phoneticPr fontId="3"/>
  </si>
  <si>
    <t>通所型独自サービス中山間地域等加算回数</t>
    <rPh sb="3" eb="5">
      <t>ドクジ</t>
    </rPh>
    <phoneticPr fontId="3"/>
  </si>
  <si>
    <t>通所型独自サービス同一建物減算１</t>
    <rPh sb="3" eb="5">
      <t>ドクジ</t>
    </rPh>
    <phoneticPr fontId="3"/>
  </si>
  <si>
    <t>事業所と同一の建物に居住する者又は同一建物から利用する者に通所型サービス（独自）を行う場合</t>
  </si>
  <si>
    <t>通所型独自サービス同一建物減算２</t>
    <rPh sb="3" eb="5">
      <t>ドクジ</t>
    </rPh>
    <phoneticPr fontId="3"/>
  </si>
  <si>
    <t>通所型独自生活向上グループ活動加算</t>
    <rPh sb="3" eb="5">
      <t>ドクジ</t>
    </rPh>
    <phoneticPr fontId="3"/>
  </si>
  <si>
    <t>ロ　生活機能向上グループ活動加算</t>
  </si>
  <si>
    <t>通所型独自サービス運動器機能向上加算</t>
    <rPh sb="3" eb="5">
      <t>ドクジ</t>
    </rPh>
    <phoneticPr fontId="3"/>
  </si>
  <si>
    <t>ハ　運動器機能向上加算</t>
  </si>
  <si>
    <t>225単位加算</t>
  </si>
  <si>
    <t>通所型独自サービス若年性認知症受入加算</t>
    <rPh sb="3" eb="5">
      <t>ドクジ</t>
    </rPh>
    <phoneticPr fontId="3"/>
  </si>
  <si>
    <r>
      <t>ニ</t>
    </r>
    <r>
      <rPr>
        <sz val="14"/>
        <color rgb="FFFF0000"/>
        <rFont val="ＭＳ Ｐゴシック"/>
        <family val="3"/>
      </rPr>
      <t>　若年性認知症利用者受入加算</t>
    </r>
  </si>
  <si>
    <t>240単位加算</t>
  </si>
  <si>
    <t>通所型独自サービス栄養アセスメント加算</t>
    <rPh sb="3" eb="5">
      <t>ドクジ</t>
    </rPh>
    <phoneticPr fontId="3"/>
  </si>
  <si>
    <t>ホ　栄養アセスメント加算</t>
  </si>
  <si>
    <t>50単位加算</t>
  </si>
  <si>
    <t>通所型独自サービス栄養改善加算</t>
    <rPh sb="3" eb="5">
      <t>ドクジ</t>
    </rPh>
    <phoneticPr fontId="3"/>
  </si>
  <si>
    <t>ヘ　栄養改善加算</t>
  </si>
  <si>
    <t>通所型独自サービス口腔機能向上加算Ⅰ</t>
    <rPh sb="3" eb="5">
      <t>ドクジ</t>
    </rPh>
    <phoneticPr fontId="3"/>
  </si>
  <si>
    <t>ト　口腔機能向上加算</t>
  </si>
  <si>
    <t>（1）口腔機能向上加算（Ⅰ）</t>
  </si>
  <si>
    <t>150単位加算</t>
  </si>
  <si>
    <t>通所型独自サービス口腔機能向上加算Ⅱ</t>
    <rPh sb="3" eb="5">
      <t>ドクジ</t>
    </rPh>
    <phoneticPr fontId="3"/>
  </si>
  <si>
    <t>（2）口腔機能向上加算（Ⅱ）</t>
  </si>
  <si>
    <t>160単位加算</t>
  </si>
  <si>
    <t>通所型独自複数サービス実施加算Ⅰ１</t>
    <rPh sb="3" eb="5">
      <t>ドクジ</t>
    </rPh>
    <phoneticPr fontId="3"/>
  </si>
  <si>
    <t>チ　選択的サービス複数実施加算</t>
  </si>
  <si>
    <t>（1）選択的サービス複数実施加算（Ⅰ）</t>
  </si>
  <si>
    <t>運動器機能向上及び栄養改善　　</t>
  </si>
  <si>
    <t>通所型独自複数サービス実施加算Ⅰ２</t>
    <rPh sb="3" eb="5">
      <t>ドクジ</t>
    </rPh>
    <phoneticPr fontId="3"/>
  </si>
  <si>
    <t>運動器機能向上及び口腔機能向上　　</t>
  </si>
  <si>
    <t>通所型独自複数サービス実施加算Ⅰ３</t>
    <rPh sb="3" eb="5">
      <t>ドクジ</t>
    </rPh>
    <phoneticPr fontId="3"/>
  </si>
  <si>
    <t>栄養改善及び口腔機能向上　</t>
  </si>
  <si>
    <t>通所型独自複数サービス実施加算Ⅱ</t>
    <rPh sb="3" eb="5">
      <t>ドクジ</t>
    </rPh>
    <phoneticPr fontId="3"/>
  </si>
  <si>
    <t>（2）選択的サービス複数実施加算（Ⅱ）</t>
  </si>
  <si>
    <t>運動器機能向上、栄養改善及び口腔機能向上</t>
  </si>
  <si>
    <t>通所型独自サービス事業所評価加算</t>
    <rPh sb="3" eb="5">
      <t>ドクジ</t>
    </rPh>
    <phoneticPr fontId="3"/>
  </si>
  <si>
    <t>リ　事業所評価加算</t>
  </si>
  <si>
    <r>
      <rPr>
        <sz val="14"/>
        <color theme="1"/>
        <rFont val="ＭＳ Ｐゴシック"/>
        <family val="3"/>
      </rPr>
      <t>ヌ</t>
    </r>
    <r>
      <rPr>
        <sz val="14"/>
        <color indexed="8"/>
        <rFont val="ＭＳ Ｐゴシック"/>
        <family val="3"/>
      </rPr>
      <t>　サービス提供体制強化加算</t>
    </r>
  </si>
  <si>
    <t>（1）サービス提供体制強化加算（Ⅰ）</t>
  </si>
  <si>
    <t>88単位加算</t>
  </si>
  <si>
    <t>事業対象者・要支援2</t>
  </si>
  <si>
    <t>176単位加算</t>
  </si>
  <si>
    <t>（2）サービス提供体制強化加算（Ⅱ）</t>
  </si>
  <si>
    <t>（2）サービス提供体制強化加算（Ⅰ）ロ</t>
  </si>
  <si>
    <t>48単位加算</t>
  </si>
  <si>
    <t>96単位加算</t>
  </si>
  <si>
    <t>（3）サービス提供体制強化加算（Ⅲ）</t>
  </si>
  <si>
    <t>通所型独自サービス生活機能向上連携加算Ⅰ</t>
    <rPh sb="3" eb="5">
      <t>ドクジ</t>
    </rPh>
    <phoneticPr fontId="3"/>
  </si>
  <si>
    <r>
      <rPr>
        <sz val="14"/>
        <rFont val="ＭＳ Ｐゴシック"/>
        <family val="3"/>
      </rPr>
      <t>ル</t>
    </r>
    <r>
      <rPr>
        <sz val="14"/>
        <color indexed="8"/>
        <rFont val="ＭＳ Ｐゴシック"/>
        <family val="3"/>
      </rPr>
      <t xml:space="preserve">　生活機能向上連携加算
</t>
    </r>
  </si>
  <si>
    <t>（１）生活機能向上連携加算（Ⅰ）3月に1回を限度</t>
  </si>
  <si>
    <t>通所型独自サービス生活機能向上連携加算Ⅱ１</t>
    <rPh sb="3" eb="5">
      <t>ドクジ</t>
    </rPh>
    <phoneticPr fontId="3"/>
  </si>
  <si>
    <t>（２）生活機能向上連携加算（Ⅱ）</t>
  </si>
  <si>
    <t>通所型独自サービス生活機能向上連携加算Ⅱ２</t>
    <rPh sb="3" eb="5">
      <t>ドクジ</t>
    </rPh>
    <phoneticPr fontId="3"/>
  </si>
  <si>
    <t>運動器機能向上加算を算定している場合</t>
  </si>
  <si>
    <t>通所型独自サービス口腔・栄養スクリーニング加算Ⅰ</t>
    <rPh sb="3" eb="5">
      <t>ドクジ</t>
    </rPh>
    <phoneticPr fontId="3"/>
  </si>
  <si>
    <r>
      <rPr>
        <sz val="14"/>
        <rFont val="ＭＳ Ｐゴシック"/>
        <family val="3"/>
      </rPr>
      <t>ヲ　</t>
    </r>
    <r>
      <rPr>
        <sz val="14"/>
        <color indexed="8"/>
        <rFont val="ＭＳ Ｐゴシック"/>
        <family val="3"/>
      </rPr>
      <t>口腔・栄養スクリーニング加算</t>
    </r>
  </si>
  <si>
    <t>(1)口腔・栄養スクリーニング加算(Ⅰ)（6月に1回を限度）</t>
  </si>
  <si>
    <t>20単位加算</t>
  </si>
  <si>
    <t>通所型独自サービス口腔・栄養スクリーニング加算Ⅱ</t>
    <rPh sb="3" eb="5">
      <t>ドクジ</t>
    </rPh>
    <phoneticPr fontId="3"/>
  </si>
  <si>
    <t>(2)口腔・栄養スクリーニング加算(Ⅱ)（6月に1回を限度)</t>
  </si>
  <si>
    <t>5単位加算</t>
  </si>
  <si>
    <t>通所型独自サービス科学的介護推進体制加算</t>
    <rPh sb="3" eb="5">
      <t>ドクジ</t>
    </rPh>
    <phoneticPr fontId="3"/>
  </si>
  <si>
    <t>ワ　科学的介護推進体制加算</t>
  </si>
  <si>
    <t>40単位加算</t>
  </si>
  <si>
    <t>通所型独自サービス処遇改善加算Ⅰ</t>
    <rPh sb="3" eb="5">
      <t>ドクジ</t>
    </rPh>
    <phoneticPr fontId="3"/>
  </si>
  <si>
    <t xml:space="preserve">カ　介護職員処遇改善加算
</t>
  </si>
  <si>
    <t>(1)介護職員処遇改善加算(Ⅰ)　</t>
  </si>
  <si>
    <t>所定単位スの59/1000　加算</t>
  </si>
  <si>
    <t xml:space="preserve">1月につき
</t>
  </si>
  <si>
    <t>通所型独自サービス処遇改善加算Ⅱ</t>
    <rPh sb="3" eb="5">
      <t>ドクジ</t>
    </rPh>
    <phoneticPr fontId="3"/>
  </si>
  <si>
    <t>(2)介護職員処遇改善加算(Ⅱ)</t>
  </si>
  <si>
    <t>所定単位数の43/1000　加算</t>
  </si>
  <si>
    <t>通所型独自サービス処遇改善加算Ⅲ</t>
    <rPh sb="3" eb="5">
      <t>ドクジ</t>
    </rPh>
    <phoneticPr fontId="3"/>
  </si>
  <si>
    <t>(3)介護職員処遇改善加算(Ⅲ)</t>
  </si>
  <si>
    <t>所定単位数の23/1000　加算</t>
  </si>
  <si>
    <t>通所型独自サービス処遇改善加算Ⅳ</t>
    <rPh sb="3" eb="5">
      <t>ドクジ</t>
    </rPh>
    <phoneticPr fontId="3"/>
  </si>
  <si>
    <r>
      <t>(4)介護職員処遇改善加算(Ⅳ)　</t>
    </r>
  </si>
  <si>
    <t>（3）で算定した単位数の　　90％　加算</t>
  </si>
  <si>
    <t>通所型独自サービス処遇改善加算Ⅴ</t>
    <rPh sb="3" eb="5">
      <t>ドクジ</t>
    </rPh>
    <phoneticPr fontId="3"/>
  </si>
  <si>
    <r>
      <t>(5)介護職員処遇改善加算(Ⅴ)　</t>
    </r>
  </si>
  <si>
    <t>（3）で算定した単位数の　　80％　加算</t>
  </si>
  <si>
    <t>通所型独自サービス特定処遇改善加算Ⅰ</t>
    <rPh sb="3" eb="5">
      <t>ドクジ</t>
    </rPh>
    <phoneticPr fontId="3"/>
  </si>
  <si>
    <t xml:space="preserve">ヨ　介護職員等特定処遇改善加算
</t>
  </si>
  <si>
    <t>(1)介護職員等特定処遇改善加算(Ⅰ)　</t>
  </si>
  <si>
    <t>所定単位数の12/1000　加算</t>
  </si>
  <si>
    <t>通所型独自サービス特定処遇改善加算Ⅱ</t>
    <rPh sb="3" eb="5">
      <t>ドクジ</t>
    </rPh>
    <phoneticPr fontId="3"/>
  </si>
  <si>
    <t>(2)介護職員等特定処遇改善加算(Ⅱ)　</t>
  </si>
  <si>
    <t>所定単位数の10/1000　加算</t>
  </si>
  <si>
    <t>通所型独自サービス令和3年9月30日までの上乗せ分</t>
    <rPh sb="3" eb="5">
      <t>ドクジ</t>
    </rPh>
    <phoneticPr fontId="3"/>
  </si>
  <si>
    <t>新型コロナウイルス感染症への対応（通所型サービス費のイについて）</t>
  </si>
  <si>
    <t>所定単位数の　1/1000　加算</t>
  </si>
  <si>
    <t>定員超過の場合</t>
  </si>
  <si>
    <t>通所型独自サービス１・定超</t>
    <rPh sb="3" eb="5">
      <t>ドクジ</t>
    </rPh>
    <phoneticPr fontId="3"/>
  </si>
  <si>
    <t>定員超過の場合
　　×　70％</t>
  </si>
  <si>
    <t>通所型独自サービス２・定超</t>
    <rPh sb="3" eb="5">
      <t>ドクジ</t>
    </rPh>
    <phoneticPr fontId="3"/>
  </si>
  <si>
    <t>3,428単位</t>
  </si>
  <si>
    <t>通所型独自サービス１回数・定超</t>
    <rPh sb="3" eb="5">
      <t>ドクジ</t>
    </rPh>
    <phoneticPr fontId="3"/>
  </si>
  <si>
    <t>　384単位</t>
  </si>
  <si>
    <t>通所型独自サービス２回数・定超</t>
    <rPh sb="3" eb="5">
      <t>ドクジ</t>
    </rPh>
    <phoneticPr fontId="3"/>
  </si>
  <si>
    <t>　395単位</t>
  </si>
  <si>
    <t>通所型独自サービス１・人欠</t>
    <rPh sb="3" eb="5">
      <t>ドクジ</t>
    </rPh>
    <phoneticPr fontId="3"/>
  </si>
  <si>
    <t>　1,672単位</t>
  </si>
  <si>
    <t>通所型独自サービス２・人欠</t>
    <rPh sb="3" eb="5">
      <t>ドクジ</t>
    </rPh>
    <phoneticPr fontId="3"/>
  </si>
  <si>
    <t>通所型独自サービス１回数・人欠</t>
    <rPh sb="3" eb="5">
      <t>ドクジ</t>
    </rPh>
    <phoneticPr fontId="3"/>
  </si>
  <si>
    <t>通所型独自サービス２回数・人欠</t>
    <rPh sb="3" eb="5">
      <t>ドクジ</t>
    </rPh>
    <phoneticPr fontId="3"/>
  </si>
  <si>
    <t>イ　訪問型    サービス費           （独自）（Ⅰ）</t>
    <rPh sb="2" eb="4">
      <t>ホウモン</t>
    </rPh>
    <rPh sb="4" eb="5">
      <t>ガタ</t>
    </rPh>
    <rPh sb="13" eb="14">
      <t>ヒ</t>
    </rPh>
    <rPh sb="26" eb="28">
      <t>ドクジ</t>
    </rPh>
    <phoneticPr fontId="3"/>
  </si>
  <si>
    <t>【コロナ対策加算0930まで】</t>
    <rPh sb="4" eb="6">
      <t>タイサク</t>
    </rPh>
    <rPh sb="6" eb="8">
      <t>カサン</t>
    </rPh>
    <phoneticPr fontId="3"/>
  </si>
  <si>
    <t>所定単位数の1/1000加算</t>
    <rPh sb="0" eb="2">
      <t>ショテイ</t>
    </rPh>
    <rPh sb="2" eb="5">
      <t>タンイスウ</t>
    </rPh>
    <rPh sb="12" eb="14">
      <t>カサン</t>
    </rPh>
    <phoneticPr fontId="3"/>
  </si>
  <si>
    <t>事業対象者・要支援１・２         （週2回程度）</t>
    <rPh sb="0" eb="2">
      <t>ジギョウ</t>
    </rPh>
    <rPh sb="2" eb="5">
      <t>タイショウシャ</t>
    </rPh>
    <rPh sb="6" eb="7">
      <t>ヨウ</t>
    </rPh>
    <rPh sb="7" eb="9">
      <t>シエン</t>
    </rPh>
    <rPh sb="22" eb="23">
      <t>シュウ</t>
    </rPh>
    <rPh sb="24" eb="25">
      <t>カイ</t>
    </rPh>
    <rPh sb="25" eb="27">
      <t>テイド</t>
    </rPh>
    <phoneticPr fontId="3"/>
  </si>
  <si>
    <t>事業対象者・要支援１      （週1回程度）</t>
    <rPh sb="0" eb="2">
      <t>ジギョウ</t>
    </rPh>
    <rPh sb="2" eb="5">
      <t>タイショウシャ</t>
    </rPh>
    <rPh sb="6" eb="7">
      <t>ヨウ</t>
    </rPh>
    <rPh sb="7" eb="9">
      <t>シエン</t>
    </rPh>
    <rPh sb="17" eb="18">
      <t>シュウ</t>
    </rPh>
    <rPh sb="19" eb="20">
      <t>カイ</t>
    </rPh>
    <rPh sb="20" eb="22">
      <t>テイド</t>
    </rPh>
    <phoneticPr fontId="3"/>
  </si>
  <si>
    <t>事業対象者・要支援２      （週2回程度）</t>
    <rPh sb="0" eb="2">
      <t>ジギョウ</t>
    </rPh>
    <rPh sb="2" eb="5">
      <t>タイショウシャ</t>
    </rPh>
    <rPh sb="6" eb="7">
      <t>ヨウ</t>
    </rPh>
    <rPh sb="7" eb="9">
      <t>シエン</t>
    </rPh>
    <rPh sb="17" eb="18">
      <t>シュウ</t>
    </rPh>
    <rPh sb="19" eb="20">
      <t>カイ</t>
    </rPh>
    <rPh sb="20" eb="22">
      <t>テイド</t>
    </rPh>
    <phoneticPr fontId="3"/>
  </si>
  <si>
    <t>事業対象者・要支援１　※1月の中で全部で4回まで</t>
    <rPh sb="0" eb="2">
      <t>ジギョウ</t>
    </rPh>
    <rPh sb="2" eb="4">
      <t>タイショウ</t>
    </rPh>
    <rPh sb="4" eb="5">
      <t>シャ</t>
    </rPh>
    <rPh sb="6" eb="9">
      <t>ヨウシエン</t>
    </rPh>
    <rPh sb="13" eb="14">
      <t>ガツ</t>
    </rPh>
    <rPh sb="15" eb="16">
      <t>ナカ</t>
    </rPh>
    <rPh sb="17" eb="19">
      <t>ゼンブ</t>
    </rPh>
    <rPh sb="21" eb="22">
      <t>カイ</t>
    </rPh>
    <phoneticPr fontId="3"/>
  </si>
  <si>
    <t>事業対象者・要支援２　※1月の中で全部で5回から8回まで</t>
    <rPh sb="0" eb="2">
      <t>ジギョウ</t>
    </rPh>
    <rPh sb="2" eb="4">
      <t>タイショウ</t>
    </rPh>
    <rPh sb="4" eb="5">
      <t>シャ</t>
    </rPh>
    <rPh sb="6" eb="9">
      <t>ヨウシエン</t>
    </rPh>
    <rPh sb="13" eb="14">
      <t>ガツ</t>
    </rPh>
    <rPh sb="15" eb="16">
      <t>ナカ</t>
    </rPh>
    <rPh sb="17" eb="19">
      <t>ゼンブ</t>
    </rPh>
    <rPh sb="21" eb="22">
      <t>カイ</t>
    </rPh>
    <rPh sb="25" eb="26">
      <t>カイ</t>
    </rPh>
    <phoneticPr fontId="3"/>
  </si>
  <si>
    <t>事業対象者・要支援１</t>
    <rPh sb="0" eb="2">
      <t>ジギョウ</t>
    </rPh>
    <rPh sb="2" eb="5">
      <t>タイショウシャ</t>
    </rPh>
    <rPh sb="6" eb="7">
      <t>ヨウ</t>
    </rPh>
    <rPh sb="7" eb="9">
      <t>シエン</t>
    </rPh>
    <phoneticPr fontId="3"/>
  </si>
  <si>
    <t>事業対象者・要支援２</t>
    <rPh sb="0" eb="2">
      <t>ジギョウ</t>
    </rPh>
    <rPh sb="2" eb="5">
      <t>タイショウシャ</t>
    </rPh>
    <rPh sb="6" eb="7">
      <t>ヨウ</t>
    </rPh>
    <rPh sb="7" eb="9">
      <t>シエン</t>
    </rPh>
    <phoneticPr fontId="3"/>
  </si>
  <si>
    <t>通所型独自サービス／２１・定超</t>
    <rPh sb="0" eb="2">
      <t>ツウショ</t>
    </rPh>
    <rPh sb="2" eb="3">
      <t>ガタ</t>
    </rPh>
    <rPh sb="13" eb="14">
      <t>テイ</t>
    </rPh>
    <rPh sb="14" eb="15">
      <t>チョウ</t>
    </rPh>
    <phoneticPr fontId="3"/>
  </si>
  <si>
    <t>通所型独自サービス／２１・人欠</t>
    <rPh sb="0" eb="2">
      <t>ツウショ</t>
    </rPh>
    <rPh sb="2" eb="3">
      <t>ガタ</t>
    </rPh>
    <rPh sb="13" eb="14">
      <t>ニン</t>
    </rPh>
    <rPh sb="14" eb="15">
      <t>ケツ</t>
    </rPh>
    <phoneticPr fontId="3"/>
  </si>
  <si>
    <t>定員超過の場合×70％</t>
    <rPh sb="0" eb="2">
      <t>テイイン</t>
    </rPh>
    <rPh sb="2" eb="4">
      <t>チョウカ</t>
    </rPh>
    <rPh sb="5" eb="7">
      <t>バアイ</t>
    </rPh>
    <phoneticPr fontId="3"/>
  </si>
  <si>
    <t>看護・介護職員が欠員の場合×70％</t>
    <rPh sb="0" eb="2">
      <t>カンゴ</t>
    </rPh>
    <rPh sb="3" eb="5">
      <t>カイゴ</t>
    </rPh>
    <rPh sb="5" eb="7">
      <t>ショクイン</t>
    </rPh>
    <rPh sb="8" eb="10">
      <t>ケツイン</t>
    </rPh>
    <rPh sb="11" eb="13">
      <t>バアイ</t>
    </rPh>
    <phoneticPr fontId="3"/>
  </si>
  <si>
    <t>所定単位数の 1/1000加算</t>
    <rPh sb="0" eb="2">
      <t>ショテイ</t>
    </rPh>
    <rPh sb="2" eb="5">
      <t>タンイスウ</t>
    </rPh>
    <rPh sb="13" eb="15">
      <t>カサン</t>
    </rPh>
    <phoneticPr fontId="3"/>
  </si>
  <si>
    <t>サービス種類別対応サービスコード</t>
    <rPh sb="4" eb="6">
      <t>シュルイ</t>
    </rPh>
    <rPh sb="6" eb="7">
      <t>ベツ</t>
    </rPh>
    <rPh sb="7" eb="9">
      <t>タイオウ</t>
    </rPh>
    <phoneticPr fontId="3"/>
  </si>
  <si>
    <t>サービス種別</t>
    <rPh sb="4" eb="6">
      <t>シュベツ</t>
    </rPh>
    <phoneticPr fontId="3"/>
  </si>
  <si>
    <t>サービス名</t>
    <rPh sb="4" eb="5">
      <t>メイ</t>
    </rPh>
    <phoneticPr fontId="3"/>
  </si>
  <si>
    <t>サービスコード表</t>
    <rPh sb="7" eb="8">
      <t>ヒョウ</t>
    </rPh>
    <phoneticPr fontId="3"/>
  </si>
  <si>
    <t>サービスコード</t>
  </si>
  <si>
    <t>訪問型サービス</t>
    <rPh sb="0" eb="2">
      <t>ホウモン</t>
    </rPh>
    <rPh sb="2" eb="3">
      <t>ガタ</t>
    </rPh>
    <phoneticPr fontId="3"/>
  </si>
  <si>
    <t>訪問介護相当サービス</t>
    <rPh sb="0" eb="2">
      <t>ホウモン</t>
    </rPh>
    <rPh sb="2" eb="4">
      <t>カイゴ</t>
    </rPh>
    <rPh sb="4" eb="6">
      <t>ソウトウ</t>
    </rPh>
    <phoneticPr fontId="3"/>
  </si>
  <si>
    <t>(訪問型サービス(独自))</t>
  </si>
  <si>
    <t>Ａ２</t>
  </si>
  <si>
    <t>訪問型サービスＡ（緩和した基準によるサービス）R3.3.31まで</t>
    <rPh sb="0" eb="2">
      <t>ホウモン</t>
    </rPh>
    <rPh sb="2" eb="3">
      <t>ガタ</t>
    </rPh>
    <rPh sb="9" eb="11">
      <t>カンワ</t>
    </rPh>
    <rPh sb="13" eb="15">
      <t>キジュン</t>
    </rPh>
    <phoneticPr fontId="3"/>
  </si>
  <si>
    <t>(訪問型サービス(独自)Ⅱ)</t>
  </si>
  <si>
    <t>(訪問型サービス(独自)Ⅱ)</t>
  </si>
  <si>
    <t>訪問型サービスＡ（緩和した基準によるサービス）R3.4.1～</t>
    <rPh sb="0" eb="2">
      <t>ホウモン</t>
    </rPh>
    <rPh sb="2" eb="3">
      <t>ガタ</t>
    </rPh>
    <rPh sb="9" eb="11">
      <t>カンワ</t>
    </rPh>
    <rPh sb="13" eb="15">
      <t>キジュン</t>
    </rPh>
    <phoneticPr fontId="3"/>
  </si>
  <si>
    <t>Ａ３</t>
  </si>
  <si>
    <t>通所型サービス</t>
    <rPh sb="0" eb="2">
      <t>ツウショ</t>
    </rPh>
    <rPh sb="2" eb="3">
      <t>ガタ</t>
    </rPh>
    <phoneticPr fontId="3"/>
  </si>
  <si>
    <t>通所介護相当サービス</t>
    <rPh sb="0" eb="2">
      <t>ツウショ</t>
    </rPh>
    <rPh sb="2" eb="4">
      <t>カイゴ</t>
    </rPh>
    <rPh sb="4" eb="6">
      <t>ソウトウ</t>
    </rPh>
    <phoneticPr fontId="3"/>
  </si>
  <si>
    <t>(通所型サービス(独自))</t>
  </si>
  <si>
    <t>Ａ６</t>
  </si>
  <si>
    <t>通所型サービスＡ（緩和した基準によるサービス：1日デイサービス）R3.3.31まで</t>
    <rPh sb="0" eb="2">
      <t>ツウショ</t>
    </rPh>
    <rPh sb="2" eb="3">
      <t>ガタ</t>
    </rPh>
    <rPh sb="9" eb="11">
      <t>カンワ</t>
    </rPh>
    <rPh sb="13" eb="15">
      <t>キジュン</t>
    </rPh>
    <rPh sb="24" eb="25">
      <t>ニチ</t>
    </rPh>
    <phoneticPr fontId="3"/>
  </si>
  <si>
    <t>(通所型サービス(独自)Ⅱ)</t>
  </si>
  <si>
    <t>通所型サービスＡ（緩和した基準によるサービス：ミニデイサービス）R3.3.31まで</t>
    <rPh sb="0" eb="2">
      <t>ツウショ</t>
    </rPh>
    <rPh sb="2" eb="3">
      <t>ガタ</t>
    </rPh>
    <rPh sb="9" eb="11">
      <t>カンワ</t>
    </rPh>
    <rPh sb="13" eb="15">
      <t>キジュン</t>
    </rPh>
    <phoneticPr fontId="3"/>
  </si>
  <si>
    <t>(通所型サービス(独自)Ⅲ)</t>
  </si>
  <si>
    <t>通所型サービスＡ（緩和した基準によるサービス：1日デイサービス）R3.4.1～</t>
    <rPh sb="0" eb="2">
      <t>ツウショ</t>
    </rPh>
    <rPh sb="2" eb="3">
      <t>ガタ</t>
    </rPh>
    <rPh sb="9" eb="11">
      <t>カンワ</t>
    </rPh>
    <rPh sb="13" eb="15">
      <t>キジュン</t>
    </rPh>
    <rPh sb="24" eb="25">
      <t>ニチ</t>
    </rPh>
    <phoneticPr fontId="3"/>
  </si>
  <si>
    <t>(通所型サービス(独自)Ⅱ)</t>
  </si>
  <si>
    <t>Ａ7</t>
  </si>
  <si>
    <t>通所型サービスＡ（緩和した基準によるサービス：ミニデイサービス）R3.4.1～</t>
    <rPh sb="0" eb="2">
      <t>ツウショ</t>
    </rPh>
    <rPh sb="2" eb="3">
      <t>ガタ</t>
    </rPh>
    <rPh sb="9" eb="11">
      <t>カンワ</t>
    </rPh>
    <rPh sb="13" eb="15">
      <t>キジュン</t>
    </rPh>
    <phoneticPr fontId="3"/>
  </si>
  <si>
    <t>(通所型サービス(独自)Ⅲ)</t>
  </si>
  <si>
    <t>ＡF</t>
  </si>
  <si>
    <r>
      <rPr>
        <b/>
        <sz val="18"/>
        <rFont val="ＭＳ Ｐゴシック"/>
        <family val="3"/>
      </rPr>
      <t>介護予防・日常生活支援総合事業費　　　　　　　　　　　　　　　　　単位数サービスコード表②【平戸市】</t>
    </r>
    <r>
      <rPr>
        <sz val="18"/>
        <rFont val="ＭＳ Ｐゴシック"/>
        <family val="3"/>
      </rPr>
      <t>　　　　　　　　　　　　　　　　　　　　　　　　　</t>
    </r>
    <rPh sb="0" eb="4">
      <t>カイゴヨボウ</t>
    </rPh>
    <rPh sb="5" eb="9">
      <t>ニチジョウセイカツ</t>
    </rPh>
    <rPh sb="9" eb="11">
      <t>シエン</t>
    </rPh>
    <rPh sb="11" eb="15">
      <t>ソウゴウジギョウ</t>
    </rPh>
    <rPh sb="15" eb="16">
      <t>ヒ</t>
    </rPh>
    <rPh sb="33" eb="35">
      <t>タンイ</t>
    </rPh>
    <rPh sb="35" eb="36">
      <t>スウ</t>
    </rPh>
    <rPh sb="43" eb="44">
      <t>ヒョウ</t>
    </rPh>
    <rPh sb="46" eb="49">
      <t>ヒラドシ</t>
    </rPh>
    <phoneticPr fontId="3"/>
  </si>
  <si>
    <t>介護職員が欠員の場合</t>
  </si>
  <si>
    <t>介護職員が
欠員の場合
　　×　70％</t>
  </si>
  <si>
    <t>介護職員が欠員の場合</t>
    <rPh sb="0" eb="2">
      <t>カイゴ</t>
    </rPh>
    <rPh sb="2" eb="4">
      <t>ショクイン</t>
    </rPh>
    <rPh sb="5" eb="7">
      <t>ケツイン</t>
    </rPh>
    <rPh sb="8" eb="10">
      <t>バアイ</t>
    </rPh>
    <phoneticPr fontId="3"/>
  </si>
  <si>
    <t>介護職員が欠員の場合×70％</t>
    <rPh sb="0" eb="2">
      <t>カイゴ</t>
    </rPh>
    <rPh sb="2" eb="4">
      <t>ショクイン</t>
    </rPh>
    <rPh sb="5" eb="7">
      <t>ケツイン</t>
    </rPh>
    <rPh sb="8" eb="10">
      <t>バアイ</t>
    </rPh>
    <phoneticPr fontId="3"/>
  </si>
  <si>
    <t>通所型独自サービス１日割・定超</t>
    <rPh sb="3" eb="5">
      <t>ドクジ</t>
    </rPh>
    <rPh sb="10" eb="12">
      <t>ヒワ</t>
    </rPh>
    <phoneticPr fontId="3"/>
  </si>
  <si>
    <t>通所型独自サービス２日割・定超</t>
    <rPh sb="3" eb="5">
      <t>ドクジ</t>
    </rPh>
    <rPh sb="10" eb="12">
      <t>ヒワ</t>
    </rPh>
    <phoneticPr fontId="3"/>
  </si>
  <si>
    <t>55単位</t>
  </si>
  <si>
    <t>113単位</t>
  </si>
  <si>
    <t>通所型独自サービス１日割・人欠</t>
    <rPh sb="3" eb="5">
      <t>ドクジ</t>
    </rPh>
    <rPh sb="10" eb="12">
      <t>ヒワ</t>
    </rPh>
    <phoneticPr fontId="3"/>
  </si>
  <si>
    <t>通所型独自サービス２日割・人欠</t>
    <rPh sb="3" eb="5">
      <t>ドクジ</t>
    </rPh>
    <rPh sb="10" eb="12">
      <t>ヒワ</t>
    </rPh>
    <phoneticPr fontId="3"/>
  </si>
  <si>
    <t>　同一建物減算の場合</t>
    <rPh sb="1" eb="3">
      <t>ドウイツ</t>
    </rPh>
    <rPh sb="3" eb="5">
      <t>タテモノ</t>
    </rPh>
    <rPh sb="5" eb="7">
      <t>ゲンサン</t>
    </rPh>
    <rPh sb="8" eb="10">
      <t>バアイ</t>
    </rPh>
    <phoneticPr fontId="3"/>
  </si>
  <si>
    <t>同一建物から利用する者に通所型サービス（独自）を行う場合</t>
  </si>
  <si>
    <t>通所型独自サービス／２１・建減</t>
    <rPh sb="0" eb="2">
      <t>ツウショ</t>
    </rPh>
    <rPh sb="2" eb="3">
      <t>ガタ</t>
    </rPh>
    <rPh sb="13" eb="14">
      <t>タ</t>
    </rPh>
    <rPh sb="14" eb="15">
      <t>ゲン</t>
    </rPh>
    <phoneticPr fontId="3"/>
  </si>
  <si>
    <t>通所型独自サービス／２１日割・建減</t>
    <rPh sb="0" eb="2">
      <t>ツウショ</t>
    </rPh>
    <rPh sb="2" eb="3">
      <t>ガタ</t>
    </rPh>
    <rPh sb="12" eb="14">
      <t>ヒワ</t>
    </rPh>
    <phoneticPr fontId="3"/>
  </si>
  <si>
    <t>通所型独自サービス／２２・建減</t>
    <rPh sb="0" eb="2">
      <t>ツウショ</t>
    </rPh>
    <rPh sb="2" eb="3">
      <t>ガタ</t>
    </rPh>
    <phoneticPr fontId="3"/>
  </si>
  <si>
    <t>通所型独自サービス／２２日割・建減</t>
    <rPh sb="0" eb="2">
      <t>ツウショ</t>
    </rPh>
    <rPh sb="2" eb="3">
      <t>ガタ</t>
    </rPh>
    <rPh sb="12" eb="14">
      <t>ヒワ</t>
    </rPh>
    <phoneticPr fontId="3"/>
  </si>
  <si>
    <t>通所型独自サービス／２１回数・建減</t>
    <rPh sb="0" eb="2">
      <t>ツウショ</t>
    </rPh>
    <rPh sb="2" eb="3">
      <t>ガタ</t>
    </rPh>
    <rPh sb="12" eb="14">
      <t>カイスウ</t>
    </rPh>
    <phoneticPr fontId="3"/>
  </si>
  <si>
    <t>通所型独自サービス／２２回数・建減</t>
    <rPh sb="0" eb="2">
      <t>ツウショ</t>
    </rPh>
    <rPh sb="2" eb="3">
      <t>ガタ</t>
    </rPh>
    <rPh sb="12" eb="14">
      <t>カイスウ</t>
    </rPh>
    <phoneticPr fontId="3"/>
  </si>
  <si>
    <t>イ　通所型    サービス費           （独自）（Ⅰ）</t>
    <rPh sb="2" eb="4">
      <t>ツウショ</t>
    </rPh>
    <rPh sb="4" eb="5">
      <t>ガタ</t>
    </rPh>
    <rPh sb="13" eb="14">
      <t>ヒ</t>
    </rPh>
    <rPh sb="26" eb="28">
      <t>ドクジ</t>
    </rPh>
    <phoneticPr fontId="3"/>
  </si>
  <si>
    <t>■通所型相当サービスコード表（A６）</t>
    <rPh sb="1" eb="3">
      <t>ツウショ</t>
    </rPh>
    <rPh sb="3" eb="4">
      <t>ガタ</t>
    </rPh>
    <rPh sb="4" eb="6">
      <t>ソウトウ</t>
    </rPh>
    <rPh sb="13" eb="14">
      <t>ヒョウ</t>
    </rPh>
    <phoneticPr fontId="3"/>
  </si>
  <si>
    <t>■通所型サービスA　（独自）Ⅱサービスコード表（A7）
　（緩和した基準によるサービス：1日デイサービス）</t>
    <rPh sb="1" eb="3">
      <t>ツウショ</t>
    </rPh>
    <rPh sb="3" eb="4">
      <t>ガタ</t>
    </rPh>
    <rPh sb="45" eb="46">
      <t>ニチ</t>
    </rPh>
    <phoneticPr fontId="3"/>
  </si>
  <si>
    <t>通所型独自サービス提供体制強化加算Ⅰ１</t>
    <rPh sb="3" eb="5">
      <t>ドクジ</t>
    </rPh>
    <rPh sb="13" eb="15">
      <t>キョウカ</t>
    </rPh>
    <phoneticPr fontId="3"/>
  </si>
  <si>
    <t>通所型独自サービス提供体制強化加算Ⅰ２</t>
    <rPh sb="3" eb="5">
      <t>ドクジ</t>
    </rPh>
    <rPh sb="13" eb="15">
      <t>キョウカ</t>
    </rPh>
    <phoneticPr fontId="3"/>
  </si>
  <si>
    <t>通所型独自サービス提供体制強化加算Ⅱ１</t>
    <rPh sb="3" eb="5">
      <t>ドクジ</t>
    </rPh>
    <rPh sb="13" eb="15">
      <t>キョウカ</t>
    </rPh>
    <phoneticPr fontId="3"/>
  </si>
  <si>
    <t>通所型独自サービス提供体制強化加算Ⅱ２</t>
    <rPh sb="3" eb="5">
      <t>ドクジ</t>
    </rPh>
    <rPh sb="13" eb="15">
      <t>キョウカ</t>
    </rPh>
    <phoneticPr fontId="3"/>
  </si>
  <si>
    <t>通所型独自サービス提供体制強化加算Ⅰ21</t>
    <rPh sb="3" eb="5">
      <t>ドクジ</t>
    </rPh>
    <rPh sb="13" eb="15">
      <t>キョウカ</t>
    </rPh>
    <phoneticPr fontId="3"/>
  </si>
  <si>
    <t>通所型独自サービス提供体制強化加算Ⅰ22</t>
    <rPh sb="3" eb="5">
      <t>ドクジ</t>
    </rPh>
    <rPh sb="13" eb="15">
      <t>キョウカ</t>
    </rPh>
    <phoneticPr fontId="3"/>
  </si>
  <si>
    <t>通所型独自サービス提供体制強化加算Ⅲ１</t>
    <rPh sb="3" eb="5">
      <t>ドクジ</t>
    </rPh>
    <rPh sb="13" eb="15">
      <t>キョウカ</t>
    </rPh>
    <phoneticPr fontId="3"/>
  </si>
  <si>
    <t>通所型独自サービス提供体制強化加算Ⅲ２</t>
    <rPh sb="3" eb="5">
      <t>ドクジ</t>
    </rPh>
    <rPh sb="13" eb="15">
      <t>キョウカ</t>
    </rPh>
    <phoneticPr fontId="3"/>
  </si>
  <si>
    <t>通所型独自サービス提供体制強化加算Ⅰ１１</t>
    <rPh sb="0" eb="2">
      <t>ツウショ</t>
    </rPh>
    <rPh sb="2" eb="3">
      <t>ガタ</t>
    </rPh>
    <rPh sb="9" eb="11">
      <t>テイキョウ</t>
    </rPh>
    <rPh sb="11" eb="13">
      <t>タイセイ</t>
    </rPh>
    <rPh sb="13" eb="15">
      <t>キョウカ</t>
    </rPh>
    <rPh sb="15" eb="17">
      <t>カサン</t>
    </rPh>
    <phoneticPr fontId="3"/>
  </si>
  <si>
    <t>通所型独自サービス提供体制強化加算Ⅰ１２</t>
    <rPh sb="0" eb="2">
      <t>ツウショ</t>
    </rPh>
    <rPh sb="2" eb="3">
      <t>ガタ</t>
    </rPh>
    <rPh sb="9" eb="11">
      <t>テイキョウ</t>
    </rPh>
    <rPh sb="11" eb="13">
      <t>タイセイ</t>
    </rPh>
    <rPh sb="13" eb="15">
      <t>キョウカ</t>
    </rPh>
    <rPh sb="15" eb="17">
      <t>カサン</t>
    </rPh>
    <phoneticPr fontId="3"/>
  </si>
  <si>
    <t>通所型独自サービス提供体制強化加算Ⅱ１１</t>
    <rPh sb="0" eb="2">
      <t>ツウショ</t>
    </rPh>
    <rPh sb="2" eb="3">
      <t>ガタ</t>
    </rPh>
    <rPh sb="9" eb="11">
      <t>テイキョウ</t>
    </rPh>
    <rPh sb="11" eb="13">
      <t>タイセイ</t>
    </rPh>
    <rPh sb="13" eb="15">
      <t>キョウカ</t>
    </rPh>
    <rPh sb="15" eb="17">
      <t>カサン</t>
    </rPh>
    <phoneticPr fontId="3"/>
  </si>
  <si>
    <t>通所型独自サービス提供体制強化加算Ⅱ１２</t>
    <rPh sb="0" eb="2">
      <t>ツウショ</t>
    </rPh>
    <rPh sb="2" eb="3">
      <t>ガタ</t>
    </rPh>
    <rPh sb="9" eb="11">
      <t>テイキョウ</t>
    </rPh>
    <rPh sb="11" eb="13">
      <t>タイセイ</t>
    </rPh>
    <rPh sb="13" eb="15">
      <t>キョウカ</t>
    </rPh>
    <rPh sb="15" eb="17">
      <t>カサン</t>
    </rPh>
    <phoneticPr fontId="3"/>
  </si>
  <si>
    <t xml:space="preserve">ロ　通所型   サービス提供体制強化加算    </t>
    <rPh sb="2" eb="4">
      <t>ツウショ</t>
    </rPh>
    <rPh sb="4" eb="5">
      <t>ガタ</t>
    </rPh>
    <rPh sb="12" eb="14">
      <t>テイキョウ</t>
    </rPh>
    <rPh sb="14" eb="16">
      <t>タイセイ</t>
    </rPh>
    <rPh sb="16" eb="18">
      <t>キョウカ</t>
    </rPh>
    <rPh sb="18" eb="20">
      <t>カサン</t>
    </rPh>
    <phoneticPr fontId="3"/>
  </si>
  <si>
    <t>介護予防ケアマネジメント</t>
    <rPh sb="0" eb="2">
      <t>カイゴ</t>
    </rPh>
    <rPh sb="2" eb="4">
      <t>ヨボウ</t>
    </rPh>
    <phoneticPr fontId="3"/>
  </si>
  <si>
    <t>介護予防ケアマネジメント</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</si>
</sst>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_ "/>
    <numFmt numFmtId="177" formatCode="_ * #,##0_ ;_ * \-#,##0_ ;_ * \-_ ;_ @_ "/>
    <numFmt numFmtId="178" formatCode="#,##0;&quot;△ &quot;#,##0"/>
  </numFmts>
  <fonts count="47">
    <font>
      <sz val="10"/>
      <name val="ＭＳ Ｐゴシック"/>
      <family val="3"/>
    </font>
    <font>
      <sz val="10"/>
      <name val="Arial"/>
      <family val="2"/>
    </font>
    <font>
      <sz val="10"/>
      <color indexed="8"/>
      <name val="ＭＳ Ｐゴシック"/>
      <family val="3"/>
    </font>
    <font>
      <sz val="6"/>
      <name val="ＭＳ Ｐゴシック"/>
      <family val="3"/>
    </font>
    <font>
      <sz val="11"/>
      <name val="ＭＳ Ｐゴシック"/>
      <family val="3"/>
    </font>
    <font>
      <sz val="9"/>
      <name val="ＭＳ Ｐゴシック"/>
      <family val="3"/>
    </font>
    <font>
      <b/>
      <sz val="16"/>
      <name val="ＭＳ Ｐゴシック"/>
      <family val="3"/>
    </font>
    <font>
      <b/>
      <sz val="18"/>
      <name val="ＭＳ Ｐゴシック"/>
      <family val="3"/>
    </font>
    <font>
      <b/>
      <sz val="20"/>
      <name val="ＭＳ Ｐゴシック"/>
      <family val="3"/>
    </font>
    <font>
      <sz val="11"/>
      <color rgb="FFFF0000"/>
      <name val="ＭＳ Ｐゴシック"/>
      <family val="3"/>
    </font>
    <font>
      <sz val="16"/>
      <name val="ＭＳ Ｐゴシック"/>
      <family val="3"/>
    </font>
    <font>
      <b/>
      <sz val="16"/>
      <color rgb="FFFF0000"/>
      <name val="ＭＳ Ｐゴシック"/>
      <family val="3"/>
    </font>
    <font>
      <b/>
      <sz val="16"/>
      <color theme="1"/>
      <name val="ＭＳ Ｐゴシック"/>
      <family val="3"/>
    </font>
    <font>
      <sz val="10"/>
      <color theme="1"/>
      <name val="ＭＳ Ｐゴシック"/>
      <family val="3"/>
    </font>
    <font>
      <sz val="11"/>
      <color theme="1"/>
      <name val="ＭＳ Ｐゴシック"/>
      <family val="3"/>
    </font>
    <font>
      <b/>
      <sz val="18"/>
      <color indexed="8"/>
      <name val="ＭＳ Ｐゴシック"/>
      <family val="3"/>
    </font>
    <font>
      <sz val="12"/>
      <color indexed="8"/>
      <name val="ＭＳ Ｐゴシック"/>
      <family val="3"/>
    </font>
    <font>
      <sz val="16"/>
      <color indexed="8"/>
      <name val="ＭＳ Ｐゴシック"/>
      <family val="3"/>
    </font>
    <font>
      <sz val="16"/>
      <color rgb="FFFF0000"/>
      <name val="ＭＳ Ｐゴシック"/>
      <family val="3"/>
    </font>
    <font>
      <b/>
      <sz val="20"/>
      <color indexed="8"/>
      <name val="ＭＳ Ｐゴシック"/>
      <family val="3"/>
    </font>
    <font>
      <sz val="11"/>
      <color indexed="8"/>
      <name val="ＭＳ Ｐゴシック"/>
      <family val="3"/>
    </font>
    <font>
      <sz val="14"/>
      <color indexed="8"/>
      <name val="ＭＳ Ｐゴシック"/>
      <family val="3"/>
    </font>
    <font>
      <sz val="18"/>
      <color rgb="FFFF0000"/>
      <name val="ＭＳ Ｐゴシック"/>
      <family val="3"/>
    </font>
    <font>
      <sz val="18"/>
      <color indexed="8"/>
      <name val="ＭＳ Ｐゴシック"/>
      <family val="3"/>
    </font>
    <font>
      <b/>
      <sz val="14"/>
      <color rgb="FFFF0000"/>
      <name val="ＭＳ Ｐゴシック"/>
      <family val="3"/>
    </font>
    <font>
      <sz val="14"/>
      <color rgb="FFFF0000"/>
      <name val="ＭＳ Ｐゴシック"/>
      <family val="3"/>
    </font>
    <font>
      <u val="single"/>
      <sz val="14"/>
      <color indexed="10"/>
      <name val="ＭＳ Ｐゴシック"/>
      <family val="3"/>
    </font>
    <font>
      <u val="single"/>
      <sz val="14"/>
      <color rgb="FFFF0000"/>
      <name val="ＭＳ Ｐゴシック"/>
      <family val="3"/>
    </font>
    <font>
      <sz val="14"/>
      <color indexed="10"/>
      <name val="ＭＳ Ｐゴシック"/>
      <family val="3"/>
    </font>
    <font>
      <sz val="14"/>
      <color theme="1"/>
      <name val="ＭＳ Ｐゴシック"/>
      <family val="3"/>
    </font>
    <font>
      <sz val="14"/>
      <name val="ＭＳ Ｐゴシック"/>
      <family val="3"/>
    </font>
    <font>
      <sz val="12"/>
      <color rgb="FFFF0000"/>
      <name val="ＭＳ Ｐゴシック"/>
      <family val="3"/>
    </font>
    <font>
      <b/>
      <sz val="11"/>
      <color indexed="10"/>
      <name val="ＭＳ Ｐゴシック"/>
      <family val="3"/>
    </font>
    <font>
      <sz val="18"/>
      <color indexed="10"/>
      <name val="ＭＳ Ｐゴシック"/>
      <family val="3"/>
    </font>
    <font>
      <u val="single"/>
      <sz val="14"/>
      <color indexed="8"/>
      <name val="ＭＳ Ｐゴシック"/>
      <family val="3"/>
    </font>
    <font>
      <sz val="9"/>
      <color indexed="8"/>
      <name val="ＭＳ Ｐゴシック"/>
      <family val="3"/>
    </font>
    <font>
      <sz val="14"/>
      <color theme="0"/>
      <name val="ＭＳ Ｐゴシック"/>
      <family val="3"/>
    </font>
    <font>
      <sz val="10"/>
      <color theme="0"/>
      <name val="ＭＳ Ｐゴシック"/>
      <family val="3"/>
    </font>
    <font>
      <sz val="11"/>
      <color theme="0"/>
      <name val="ＭＳ Ｐゴシック"/>
      <family val="3"/>
    </font>
    <font>
      <sz val="18"/>
      <name val="ＭＳ Ｐゴシック"/>
      <family val="3"/>
    </font>
    <font>
      <sz val="12"/>
      <name val="ＭＳ Ｐゴシック"/>
      <family val="3"/>
    </font>
    <font>
      <sz val="9"/>
      <color rgb="FFFF0000"/>
      <name val="ＭＳ Ｐゴシック"/>
      <family val="3"/>
    </font>
    <font>
      <i/>
      <sz val="11"/>
      <name val="ＭＳ Ｐゴシック"/>
      <family val="3"/>
    </font>
    <font>
      <i/>
      <sz val="11"/>
      <color theme="1"/>
      <name val="ＭＳ Ｐゴシック"/>
      <family val="3"/>
    </font>
    <font>
      <i/>
      <sz val="10"/>
      <color theme="1"/>
      <name val="ＭＳ Ｐゴシック"/>
      <family val="3"/>
    </font>
    <font>
      <b/>
      <sz val="20"/>
      <name val="DejaVu Sans"/>
      <family val="2"/>
    </font>
    <font>
      <sz val="10"/>
      <color theme="0"/>
      <name val="ＭＳ Ｐゴシック"/>
      <family val="2"/>
      <scheme val="minor"/>
    </font>
  </fonts>
  <fills count="12">
    <fill>
      <patternFill/>
    </fill>
    <fill>
      <patternFill patternType="gray125"/>
    </fill>
    <fill>
      <patternFill patternType="solid">
        <fgColor indexed="13"/>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rgb="FF92D050"/>
        <bgColor indexed="64"/>
      </patternFill>
    </fill>
    <fill>
      <patternFill patternType="solid">
        <fgColor rgb="FF92D050"/>
        <bgColor indexed="64"/>
      </patternFill>
    </fill>
    <fill>
      <patternFill patternType="solid">
        <fgColor rgb="FF00B0F0"/>
        <bgColor indexed="64"/>
      </patternFill>
    </fill>
    <fill>
      <patternFill patternType="solid">
        <fgColor rgb="FF00B0F0"/>
        <bgColor indexed="64"/>
      </patternFill>
    </fill>
    <fill>
      <patternFill patternType="solid">
        <fgColor rgb="FF00B0F0"/>
        <bgColor indexed="64"/>
      </patternFill>
    </fill>
    <fill>
      <patternFill patternType="solid">
        <fgColor theme="0" tint="-0.1499900072813034"/>
        <bgColor indexed="64"/>
      </patternFill>
    </fill>
  </fills>
  <borders count="68">
    <border>
      <left/>
      <right/>
      <top/>
      <bottom/>
      <diagonal/>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top style="thin">
        <color indexed="8"/>
      </top>
      <bottom style="thin">
        <color indexed="8"/>
      </bottom>
    </border>
    <border>
      <left style="thin"/>
      <right style="thin"/>
      <top style="thin"/>
      <bottom/>
    </border>
    <border>
      <left style="thin"/>
      <right/>
      <top style="thin"/>
      <bottom/>
    </border>
    <border>
      <left style="thin"/>
      <right/>
      <top style="thin"/>
      <bottom style="thin"/>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hair"/>
      <right style="hair"/>
      <top style="thin"/>
      <bottom/>
    </border>
    <border>
      <left style="hair"/>
      <right/>
      <top style="thin"/>
      <bottom/>
    </border>
    <border>
      <left style="hair"/>
      <right style="thin"/>
      <top style="thin"/>
      <bottom/>
    </border>
    <border>
      <left style="hair"/>
      <right style="hair"/>
      <top/>
      <bottom style="thin"/>
    </border>
    <border>
      <left style="hair"/>
      <right style="thin"/>
      <top/>
      <bottom/>
    </border>
    <border>
      <left style="hair"/>
      <right style="hair"/>
      <top style="thin"/>
      <bottom style="hair"/>
    </border>
    <border>
      <left style="hair"/>
      <right style="hair"/>
      <top style="hair"/>
      <bottom/>
    </border>
    <border>
      <left style="hair"/>
      <right/>
      <top/>
      <bottom/>
    </border>
    <border>
      <left style="hair"/>
      <right style="hair"/>
      <top style="hair"/>
      <bottom style="thin"/>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hair"/>
      <top style="thin"/>
      <bottom/>
    </border>
    <border>
      <left style="thin"/>
      <right style="hair"/>
      <top/>
      <bottom/>
    </border>
    <border>
      <left style="thin"/>
      <right style="hair"/>
      <top/>
      <bottom style="thin"/>
    </border>
    <border>
      <left style="thin"/>
      <right style="hair"/>
      <top style="thin"/>
      <bottom style="hair"/>
    </border>
    <border>
      <left style="thin"/>
      <right style="hair"/>
      <top style="hair"/>
      <bottom style="thin"/>
    </border>
    <border>
      <left style="hair"/>
      <right style="thin"/>
      <top/>
      <bottom style="thin"/>
    </border>
    <border>
      <left style="thin">
        <color indexed="8"/>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thin">
        <color indexed="8"/>
      </top>
      <bottom/>
    </border>
    <border>
      <left style="thin"/>
      <right/>
      <top/>
      <bottom style="thin"/>
    </border>
    <border>
      <left/>
      <right style="thin"/>
      <top style="thin"/>
      <bottom/>
    </border>
    <border>
      <left style="thin"/>
      <right/>
      <top/>
      <bottom/>
    </border>
    <border>
      <left/>
      <right style="thin"/>
      <top/>
      <bottom/>
    </border>
    <border>
      <left/>
      <right style="thin"/>
      <top/>
      <bottom style="thin"/>
    </border>
    <border>
      <left style="thin"/>
      <right style="thin"/>
      <top/>
      <bottom style="thin"/>
    </border>
    <border>
      <left/>
      <right/>
      <top style="thin"/>
      <bottom/>
    </border>
    <border>
      <left/>
      <right/>
      <top/>
      <bottom style="thin"/>
    </border>
    <border>
      <left style="thin"/>
      <right style="thin"/>
      <top/>
      <bottom/>
    </border>
    <border>
      <left/>
      <right/>
      <top style="thin"/>
      <bottom style="thin"/>
    </border>
    <border>
      <left style="hair"/>
      <right style="hair"/>
      <top style="hair"/>
      <bottom style="hair"/>
    </border>
    <border>
      <left style="hair"/>
      <right style="thin"/>
      <top style="hair"/>
      <bottom style="hair"/>
    </border>
    <border>
      <left style="hair"/>
      <right style="thin"/>
      <top style="hair"/>
      <bottom/>
    </border>
    <border>
      <left style="medium">
        <color rgb="FFFF0000"/>
      </left>
      <right style="medium">
        <color indexed="8"/>
      </right>
      <top style="medium">
        <color rgb="FFFF0000"/>
      </top>
      <bottom style="medium">
        <color indexed="8"/>
      </bottom>
    </border>
    <border>
      <left style="medium">
        <color indexed="8"/>
      </left>
      <right style="medium">
        <color indexed="8"/>
      </right>
      <top style="medium">
        <color rgb="FFFF0000"/>
      </top>
      <bottom style="medium">
        <color indexed="8"/>
      </bottom>
    </border>
    <border>
      <left style="medium">
        <color indexed="8"/>
      </left>
      <right style="medium">
        <color rgb="FFFF0000"/>
      </right>
      <top style="medium">
        <color rgb="FFFF0000"/>
      </top>
      <bottom style="medium">
        <color indexed="8"/>
      </bottom>
    </border>
    <border>
      <left style="medium">
        <color rgb="FFFF0000"/>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rgb="FFFF0000"/>
      </right>
      <top style="medium">
        <color indexed="8"/>
      </top>
      <bottom style="medium">
        <color indexed="8"/>
      </bottom>
    </border>
    <border>
      <left style="medium">
        <color rgb="FFFF0000"/>
      </left>
      <right style="medium">
        <color indexed="8"/>
      </right>
      <top style="medium">
        <color indexed="8"/>
      </top>
      <bottom style="medium">
        <color rgb="FFFF0000"/>
      </bottom>
    </border>
    <border>
      <left style="medium">
        <color indexed="8"/>
      </left>
      <right style="medium">
        <color indexed="8"/>
      </right>
      <top style="medium">
        <color indexed="8"/>
      </top>
      <bottom style="medium">
        <color rgb="FFFF0000"/>
      </bottom>
    </border>
    <border>
      <left style="medium">
        <color indexed="8"/>
      </left>
      <right style="medium">
        <color rgb="FFFF0000"/>
      </right>
      <top style="medium">
        <color indexed="8"/>
      </top>
      <bottom style="medium">
        <color rgb="FFFF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0" fontId="2" fillId="0" borderId="0">
      <alignment/>
      <protection/>
    </xf>
    <xf numFmtId="177" fontId="2" fillId="0" borderId="0" applyBorder="0" applyProtection="0">
      <alignment/>
    </xf>
  </cellStyleXfs>
  <cellXfs count="313">
    <xf numFmtId="0" fontId="0" fillId="0" borderId="0" xfId="0"/>
    <xf numFmtId="0" fontId="0" fillId="0" borderId="0" xfId="0" applyBorder="1"/>
    <xf numFmtId="0" fontId="6" fillId="0" borderId="0" xfId="0" applyFont="1" applyFill="1"/>
    <xf numFmtId="0" fontId="0" fillId="0" borderId="0" xfId="0" applyFont="1" applyFill="1"/>
    <xf numFmtId="0" fontId="4"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10" fillId="0" borderId="0" xfId="0" applyFont="1" applyFill="1"/>
    <xf numFmtId="176" fontId="0" fillId="0" borderId="0" xfId="20" applyNumberFormat="1" applyFont="1" applyFill="1"/>
    <xf numFmtId="0" fontId="11" fillId="0" borderId="0" xfId="0" applyFont="1" applyFill="1"/>
    <xf numFmtId="0" fontId="12" fillId="0" borderId="0" xfId="0" applyFont="1" applyFill="1"/>
    <xf numFmtId="0" fontId="13" fillId="0" borderId="0" xfId="0" applyFont="1" applyFill="1"/>
    <xf numFmtId="0" fontId="14" fillId="0" borderId="0" xfId="0" applyFont="1" applyFill="1" applyAlignment="1">
      <alignment horizontal="center"/>
    </xf>
    <xf numFmtId="0" fontId="14" fillId="0" borderId="1" xfId="0" applyFont="1" applyFill="1" applyBorder="1" applyAlignment="1">
      <alignment vertical="center" shrinkToFit="1"/>
    </xf>
    <xf numFmtId="41" fontId="14" fillId="0" borderId="2" xfId="20" applyFont="1" applyFill="1" applyBorder="1"/>
    <xf numFmtId="41" fontId="14" fillId="0" borderId="1" xfId="20" applyFont="1" applyFill="1" applyBorder="1"/>
    <xf numFmtId="41" fontId="14" fillId="0" borderId="1" xfId="20" applyNumberFormat="1" applyFont="1" applyFill="1" applyBorder="1" applyAlignment="1">
      <alignment vertical="center"/>
    </xf>
    <xf numFmtId="0" fontId="2" fillId="0" borderId="0" xfId="21">
      <alignment/>
      <protection/>
    </xf>
    <xf numFmtId="0" fontId="2" fillId="0" borderId="0" xfId="21" applyFont="1">
      <alignment/>
      <protection/>
    </xf>
    <xf numFmtId="0" fontId="19" fillId="0" borderId="0" xfId="21" applyFont="1">
      <alignment/>
      <protection/>
    </xf>
    <xf numFmtId="0" fontId="20" fillId="0" borderId="3" xfId="21" applyFont="1" applyBorder="1" applyAlignment="1">
      <alignment horizontal="center"/>
      <protection/>
    </xf>
    <xf numFmtId="0" fontId="21" fillId="0" borderId="3" xfId="21" applyFont="1" applyBorder="1" applyAlignment="1">
      <alignment horizontal="center"/>
      <protection/>
    </xf>
    <xf numFmtId="0" fontId="21" fillId="0" borderId="3" xfId="21" applyFont="1" applyBorder="1" applyAlignment="1">
      <alignment vertical="center" shrinkToFit="1"/>
      <protection/>
    </xf>
    <xf numFmtId="0" fontId="20" fillId="0" borderId="4" xfId="21" applyFont="1" applyBorder="1" applyAlignment="1">
      <alignment/>
      <protection/>
    </xf>
    <xf numFmtId="0" fontId="18" fillId="2" borderId="5" xfId="21" applyFont="1" applyFill="1" applyBorder="1" applyAlignment="1">
      <alignment horizontal="right"/>
      <protection/>
    </xf>
    <xf numFmtId="177" fontId="22" fillId="2" borderId="5" xfId="22" applyFont="1" applyFill="1" applyBorder="1" applyAlignment="1" applyProtection="1">
      <alignment/>
      <protection/>
    </xf>
    <xf numFmtId="0" fontId="16" fillId="0" borderId="6" xfId="21" applyFont="1" applyBorder="1" applyAlignment="1">
      <alignment horizontal="center" vertical="center"/>
      <protection/>
    </xf>
    <xf numFmtId="0" fontId="17" fillId="0" borderId="5" xfId="21" applyFont="1" applyBorder="1" applyAlignment="1">
      <alignment horizontal="right" vertical="center" wrapText="1"/>
      <protection/>
    </xf>
    <xf numFmtId="177" fontId="20" fillId="0" borderId="3" xfId="22" applyFont="1" applyBorder="1" applyAlignment="1" applyProtection="1">
      <alignment/>
      <protection/>
    </xf>
    <xf numFmtId="0" fontId="16" fillId="0" borderId="3" xfId="21" applyFont="1" applyBorder="1" applyAlignment="1">
      <alignment horizontal="center" vertical="center"/>
      <protection/>
    </xf>
    <xf numFmtId="0" fontId="23" fillId="0" borderId="5" xfId="21" applyFont="1" applyBorder="1" applyAlignment="1">
      <alignment horizontal="right" vertical="center" wrapText="1"/>
      <protection/>
    </xf>
    <xf numFmtId="177" fontId="23" fillId="0" borderId="3" xfId="22" applyFont="1" applyBorder="1" applyAlignment="1" applyProtection="1">
      <alignment/>
      <protection/>
    </xf>
    <xf numFmtId="0" fontId="22" fillId="2" borderId="5" xfId="21" applyFont="1" applyFill="1" applyBorder="1" applyAlignment="1">
      <alignment horizontal="right" vertical="center" wrapText="1"/>
      <protection/>
    </xf>
    <xf numFmtId="177" fontId="22" fillId="2" borderId="3" xfId="22" applyFont="1" applyFill="1" applyBorder="1" applyAlignment="1" applyProtection="1">
      <alignment/>
      <protection/>
    </xf>
    <xf numFmtId="0" fontId="21" fillId="0" borderId="3" xfId="21" applyFont="1" applyFill="1" applyBorder="1" applyAlignment="1">
      <alignment horizontal="center"/>
      <protection/>
    </xf>
    <xf numFmtId="0" fontId="21" fillId="2" borderId="3" xfId="21" applyFont="1" applyFill="1" applyBorder="1" applyAlignment="1">
      <alignment vertical="center" shrinkToFit="1"/>
      <protection/>
    </xf>
    <xf numFmtId="0" fontId="25" fillId="3" borderId="6" xfId="21" applyFont="1" applyFill="1" applyBorder="1" applyAlignment="1">
      <alignment vertical="center" wrapText="1"/>
      <protection/>
    </xf>
    <xf numFmtId="0" fontId="23" fillId="0" borderId="5" xfId="21" applyFont="1" applyBorder="1" applyAlignment="1">
      <alignment horizontal="right" vertical="center"/>
      <protection/>
    </xf>
    <xf numFmtId="0" fontId="23" fillId="0" borderId="5" xfId="21" applyFont="1" applyBorder="1" applyAlignment="1">
      <alignment horizontal="right" vertical="center" shrinkToFit="1"/>
      <protection/>
    </xf>
    <xf numFmtId="0" fontId="25" fillId="2" borderId="3" xfId="21" applyFont="1" applyFill="1" applyBorder="1" applyAlignment="1">
      <alignment vertical="center" shrinkToFit="1"/>
      <protection/>
    </xf>
    <xf numFmtId="0" fontId="21" fillId="4" borderId="3" xfId="21" applyFont="1" applyFill="1" applyBorder="1" applyAlignment="1">
      <alignment horizontal="center"/>
      <protection/>
    </xf>
    <xf numFmtId="0" fontId="21" fillId="5" borderId="3" xfId="21" applyFont="1" applyFill="1" applyBorder="1" applyAlignment="1">
      <alignment vertical="center" shrinkToFit="1"/>
      <protection/>
    </xf>
    <xf numFmtId="0" fontId="23" fillId="4" borderId="5" xfId="21" applyFont="1" applyFill="1" applyBorder="1" applyAlignment="1">
      <alignment horizontal="right" vertical="center" wrapText="1"/>
      <protection/>
    </xf>
    <xf numFmtId="177" fontId="23" fillId="4" borderId="3" xfId="22" applyFont="1" applyFill="1" applyBorder="1" applyAlignment="1" applyProtection="1">
      <alignment/>
      <protection/>
    </xf>
    <xf numFmtId="0" fontId="20" fillId="0" borderId="7" xfId="21" applyFont="1" applyBorder="1" applyAlignment="1">
      <alignment horizontal="left" vertical="center" wrapText="1"/>
      <protection/>
    </xf>
    <xf numFmtId="0" fontId="16" fillId="0" borderId="3" xfId="21" applyFont="1" applyBorder="1" applyAlignment="1">
      <alignment horizontal="center" vertical="top"/>
      <protection/>
    </xf>
    <xf numFmtId="0" fontId="17" fillId="0" borderId="5" xfId="21" applyFont="1" applyBorder="1" applyAlignment="1">
      <alignment horizontal="right" vertical="center" shrinkToFit="1"/>
      <protection/>
    </xf>
    <xf numFmtId="0" fontId="17" fillId="0" borderId="5" xfId="21" applyFont="1" applyBorder="1" applyAlignment="1">
      <alignment horizontal="right" vertical="center"/>
      <protection/>
    </xf>
    <xf numFmtId="177" fontId="33" fillId="0" borderId="3" xfId="22" applyFont="1" applyBorder="1" applyAlignment="1" applyProtection="1">
      <alignment/>
      <protection/>
    </xf>
    <xf numFmtId="0" fontId="16" fillId="0" borderId="0" xfId="21" applyFont="1" applyBorder="1" applyAlignment="1">
      <alignment horizontal="center" vertical="top"/>
      <protection/>
    </xf>
    <xf numFmtId="0" fontId="15" fillId="0" borderId="0" xfId="21" applyFont="1">
      <alignment/>
      <protection/>
    </xf>
    <xf numFmtId="0" fontId="20" fillId="0" borderId="0" xfId="21" applyFont="1" applyBorder="1" applyAlignment="1">
      <alignment horizontal="center"/>
      <protection/>
    </xf>
    <xf numFmtId="0" fontId="20" fillId="0" borderId="0" xfId="21" applyFont="1" applyBorder="1" applyAlignment="1">
      <alignment vertical="center" shrinkToFit="1"/>
      <protection/>
    </xf>
    <xf numFmtId="0" fontId="20" fillId="0" borderId="0" xfId="21" applyFont="1" applyBorder="1" applyAlignment="1">
      <alignment vertical="top" wrapText="1"/>
      <protection/>
    </xf>
    <xf numFmtId="0" fontId="20" fillId="0" borderId="0" xfId="21" applyFont="1" applyBorder="1">
      <alignment/>
      <protection/>
    </xf>
    <xf numFmtId="0" fontId="35" fillId="0" borderId="0" xfId="21" applyFont="1" applyBorder="1" applyAlignment="1">
      <alignment vertical="top" wrapText="1"/>
      <protection/>
    </xf>
    <xf numFmtId="177" fontId="20" fillId="0" borderId="0" xfId="22" applyFont="1" applyBorder="1" applyAlignment="1" applyProtection="1">
      <alignment/>
      <protection/>
    </xf>
    <xf numFmtId="0" fontId="20" fillId="0" borderId="0" xfId="21" applyFont="1" applyBorder="1" applyAlignment="1">
      <alignment vertical="top"/>
      <protection/>
    </xf>
    <xf numFmtId="0" fontId="2" fillId="0" borderId="0" xfId="21" applyFont="1" applyBorder="1">
      <alignment/>
      <protection/>
    </xf>
    <xf numFmtId="0" fontId="18" fillId="2" borderId="3" xfId="21" applyFont="1" applyFill="1" applyBorder="1" applyAlignment="1">
      <alignment horizontal="right" vertical="center" wrapText="1"/>
      <protection/>
    </xf>
    <xf numFmtId="177" fontId="18" fillId="2" borderId="3" xfId="22" applyFont="1" applyFill="1" applyBorder="1" applyAlignment="1" applyProtection="1">
      <alignment/>
      <protection/>
    </xf>
    <xf numFmtId="0" fontId="20" fillId="0" borderId="0" xfId="21" applyFont="1" applyBorder="1" applyAlignment="1">
      <alignment/>
      <protection/>
    </xf>
    <xf numFmtId="0" fontId="20" fillId="0" borderId="0" xfId="21" applyFont="1" applyBorder="1" applyAlignment="1">
      <alignment horizontal="left" vertical="top" wrapText="1"/>
      <protection/>
    </xf>
    <xf numFmtId="0" fontId="20" fillId="0" borderId="0" xfId="21" applyFont="1" applyBorder="1" applyAlignment="1">
      <alignment horizontal="left" vertical="center" wrapText="1"/>
      <protection/>
    </xf>
    <xf numFmtId="0" fontId="20" fillId="0" borderId="0" xfId="21" applyFont="1" applyBorder="1" applyAlignment="1">
      <alignment horizontal="center" vertical="center" wrapText="1"/>
      <protection/>
    </xf>
    <xf numFmtId="0" fontId="20" fillId="0" borderId="0" xfId="21" applyFont="1" applyBorder="1" applyAlignment="1">
      <alignment horizontal="center" vertical="center"/>
      <protection/>
    </xf>
    <xf numFmtId="0" fontId="36" fillId="0" borderId="0" xfId="0" applyFont="1" applyAlignment="1">
      <alignment horizontal="left" vertical="center"/>
    </xf>
    <xf numFmtId="0" fontId="36" fillId="0" borderId="0" xfId="0" applyFont="1"/>
    <xf numFmtId="0" fontId="37" fillId="0" borderId="0" xfId="0" applyFont="1"/>
    <xf numFmtId="0" fontId="38" fillId="0" borderId="0" xfId="0" applyFont="1" applyAlignment="1">
      <alignment vertical="center"/>
    </xf>
    <xf numFmtId="0" fontId="11" fillId="0" borderId="0" xfId="0" applyFont="1" applyFill="1" applyAlignment="1">
      <alignment horizontal="left" indent="1"/>
    </xf>
    <xf numFmtId="0" fontId="1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1" fillId="0" borderId="0" xfId="0" applyFont="1" applyFill="1" applyAlignment="1">
      <alignment horizontal="left"/>
    </xf>
    <xf numFmtId="0" fontId="14" fillId="0" borderId="1" xfId="0" applyFont="1" applyFill="1" applyBorder="1" applyAlignment="1">
      <alignment horizontal="center" vertical="center"/>
    </xf>
    <xf numFmtId="0" fontId="14" fillId="0" borderId="8" xfId="0" applyFont="1" applyFill="1" applyBorder="1" applyAlignment="1">
      <alignment horizontal="center" vertical="top"/>
    </xf>
    <xf numFmtId="0" fontId="0" fillId="0" borderId="0" xfId="0" applyFont="1" applyFill="1" applyAlignment="1">
      <alignment shrinkToFit="1"/>
    </xf>
    <xf numFmtId="0" fontId="13" fillId="0" borderId="0" xfId="0" applyFont="1" applyFill="1" applyAlignment="1">
      <alignment shrinkToFit="1"/>
    </xf>
    <xf numFmtId="0" fontId="14" fillId="0" borderId="8" xfId="0" applyFont="1" applyFill="1" applyBorder="1" applyAlignment="1">
      <alignment horizontal="left" vertical="top" shrinkToFit="1"/>
    </xf>
    <xf numFmtId="0" fontId="14" fillId="0" borderId="1" xfId="0" applyFont="1" applyFill="1" applyBorder="1" applyAlignment="1">
      <alignment horizontal="left" vertical="top" shrinkToFit="1"/>
    </xf>
    <xf numFmtId="0" fontId="14" fillId="0" borderId="0" xfId="0" applyFont="1" applyFill="1" applyBorder="1" applyAlignment="1">
      <alignment horizontal="center" vertical="center"/>
    </xf>
    <xf numFmtId="0" fontId="14" fillId="0" borderId="0" xfId="0" applyFont="1" applyFill="1" applyBorder="1" applyAlignment="1">
      <alignment vertical="center" shrinkToFit="1"/>
    </xf>
    <xf numFmtId="0" fontId="14" fillId="0" borderId="0" xfId="0" applyFont="1" applyFill="1" applyBorder="1" applyAlignment="1">
      <alignment horizontal="left" vertical="top" shrinkToFit="1"/>
    </xf>
    <xf numFmtId="0" fontId="14" fillId="0" borderId="0" xfId="0" applyFont="1" applyFill="1" applyBorder="1" applyAlignment="1">
      <alignment horizontal="center"/>
    </xf>
    <xf numFmtId="41" fontId="14" fillId="0" borderId="0" xfId="20" applyFont="1" applyFill="1" applyBorder="1"/>
    <xf numFmtId="41" fontId="14" fillId="0" borderId="0" xfId="20" applyNumberFormat="1" applyFont="1" applyFill="1" applyBorder="1" applyAlignment="1">
      <alignment vertical="center"/>
    </xf>
    <xf numFmtId="0" fontId="14" fillId="0" borderId="0" xfId="0" applyFont="1" applyFill="1" applyBorder="1" applyAlignment="1">
      <alignment horizontal="center" vertical="top"/>
    </xf>
    <xf numFmtId="0" fontId="14" fillId="0" borderId="0" xfId="0" applyFont="1" applyFill="1" applyBorder="1" applyAlignment="1">
      <alignment horizontal="left" vertical="top" wrapText="1"/>
    </xf>
    <xf numFmtId="0" fontId="14" fillId="0" borderId="9" xfId="0" applyFont="1" applyFill="1" applyBorder="1" applyAlignment="1">
      <alignment horizontal="left" vertical="top" shrinkToFit="1"/>
    </xf>
    <xf numFmtId="0" fontId="14" fillId="0" borderId="10" xfId="0" applyFont="1" applyFill="1" applyBorder="1" applyAlignment="1">
      <alignment horizontal="left" vertical="top" shrinkToFit="1"/>
    </xf>
    <xf numFmtId="0" fontId="11" fillId="3" borderId="0" xfId="0" applyFont="1" applyFill="1"/>
    <xf numFmtId="0" fontId="4" fillId="3" borderId="0" xfId="0" applyFont="1" applyFill="1" applyBorder="1" applyAlignment="1">
      <alignment horizontal="center"/>
    </xf>
    <xf numFmtId="0" fontId="4" fillId="3" borderId="0" xfId="0" applyFont="1" applyFill="1" applyBorder="1" applyAlignment="1">
      <alignment vertical="center" shrinkToFit="1"/>
    </xf>
    <xf numFmtId="0" fontId="4" fillId="3" borderId="0" xfId="0" applyFont="1" applyFill="1" applyBorder="1" applyAlignment="1">
      <alignment vertical="top" wrapText="1"/>
    </xf>
    <xf numFmtId="0" fontId="4" fillId="3" borderId="0" xfId="0" applyFont="1" applyFill="1" applyBorder="1"/>
    <xf numFmtId="0" fontId="5" fillId="3" borderId="0" xfId="0" applyFont="1" applyFill="1" applyBorder="1" applyAlignment="1">
      <alignment vertical="top" wrapText="1"/>
    </xf>
    <xf numFmtId="176" fontId="5" fillId="3" borderId="0" xfId="20" applyNumberFormat="1" applyFont="1" applyFill="1" applyBorder="1" applyAlignment="1">
      <alignment vertical="top" wrapText="1"/>
    </xf>
    <xf numFmtId="41" fontId="4" fillId="3" borderId="0" xfId="20" applyFont="1" applyFill="1" applyBorder="1"/>
    <xf numFmtId="0" fontId="4" fillId="3" borderId="0" xfId="0" applyFont="1" applyFill="1" applyBorder="1" applyAlignment="1">
      <alignment vertical="top"/>
    </xf>
    <xf numFmtId="0" fontId="0" fillId="3" borderId="0" xfId="0" applyFont="1" applyFill="1"/>
    <xf numFmtId="0" fontId="7"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0" fillId="0" borderId="15" xfId="0" applyFont="1" applyBorder="1" applyAlignment="1">
      <alignment horizontal="left" vertical="center"/>
    </xf>
    <xf numFmtId="0" fontId="40" fillId="0" borderId="16" xfId="0" applyFont="1" applyBorder="1" applyAlignment="1">
      <alignment horizontal="left" vertical="center"/>
    </xf>
    <xf numFmtId="0" fontId="8" fillId="0" borderId="17" xfId="0" applyFont="1" applyBorder="1" applyAlignment="1">
      <alignment vertical="center"/>
    </xf>
    <xf numFmtId="0" fontId="40" fillId="3" borderId="18" xfId="0" applyFont="1" applyFill="1" applyBorder="1" applyAlignment="1">
      <alignment horizontal="left" vertical="center"/>
    </xf>
    <xf numFmtId="0" fontId="8" fillId="3" borderId="19" xfId="0" applyFont="1" applyFill="1" applyBorder="1" applyAlignment="1">
      <alignment vertical="center"/>
    </xf>
    <xf numFmtId="0" fontId="40" fillId="0" borderId="20" xfId="0" applyFont="1" applyBorder="1" applyAlignment="1">
      <alignment horizontal="left" vertical="center"/>
    </xf>
    <xf numFmtId="0" fontId="40" fillId="3" borderId="21" xfId="0" applyFont="1" applyFill="1" applyBorder="1" applyAlignment="1">
      <alignment horizontal="left" vertical="center"/>
    </xf>
    <xf numFmtId="0" fontId="40" fillId="3" borderId="22" xfId="0" applyFont="1" applyFill="1" applyBorder="1" applyAlignment="1">
      <alignment horizontal="left" vertical="center"/>
    </xf>
    <xf numFmtId="0" fontId="40" fillId="3" borderId="23" xfId="0" applyFont="1" applyFill="1" applyBorder="1" applyAlignment="1">
      <alignment horizontal="left" vertical="center"/>
    </xf>
    <xf numFmtId="0" fontId="40" fillId="0" borderId="11" xfId="0" applyFont="1" applyBorder="1" applyAlignment="1">
      <alignment horizontal="left" vertical="center" wrapText="1"/>
    </xf>
    <xf numFmtId="0" fontId="40" fillId="0" borderId="12" xfId="0" applyFont="1" applyBorder="1" applyAlignment="1">
      <alignment horizontal="left" vertical="center"/>
    </xf>
    <xf numFmtId="178" fontId="22" fillId="0" borderId="3" xfId="22" applyNumberFormat="1" applyFont="1" applyBorder="1" applyAlignment="1" applyProtection="1">
      <alignment/>
      <protection/>
    </xf>
    <xf numFmtId="0" fontId="41" fillId="2" borderId="7" xfId="21" applyFont="1" applyFill="1" applyBorder="1" applyAlignment="1">
      <alignment horizontal="left" vertical="center" wrapText="1"/>
      <protection/>
    </xf>
    <xf numFmtId="0" fontId="21" fillId="0" borderId="24" xfId="21" applyFont="1" applyBorder="1" applyAlignment="1">
      <alignment horizontal="left" vertical="center" shrinkToFit="1"/>
      <protection/>
    </xf>
    <xf numFmtId="0" fontId="21" fillId="0" borderId="25" xfId="21" applyFont="1" applyBorder="1" applyAlignment="1">
      <alignment horizontal="left" vertical="center" shrinkToFit="1"/>
      <protection/>
    </xf>
    <xf numFmtId="0" fontId="18" fillId="6" borderId="3" xfId="21" applyFont="1" applyFill="1" applyBorder="1" applyAlignment="1">
      <alignment horizontal="right" vertical="center" wrapText="1"/>
      <protection/>
    </xf>
    <xf numFmtId="177" fontId="18" fillId="6" borderId="3" xfId="22" applyFont="1" applyFill="1" applyBorder="1" applyAlignment="1" applyProtection="1">
      <alignment/>
      <protection/>
    </xf>
    <xf numFmtId="0" fontId="21" fillId="7" borderId="3" xfId="21" applyFont="1" applyFill="1" applyBorder="1" applyAlignment="1">
      <alignment vertical="center" shrinkToFit="1"/>
      <protection/>
    </xf>
    <xf numFmtId="41" fontId="9" fillId="7" borderId="1" xfId="20" applyNumberFormat="1" applyFont="1" applyFill="1" applyBorder="1" applyAlignment="1">
      <alignment vertical="center"/>
    </xf>
    <xf numFmtId="0" fontId="21" fillId="8" borderId="3" xfId="21" applyFont="1" applyFill="1" applyBorder="1" applyAlignment="1">
      <alignment horizontal="center"/>
      <protection/>
    </xf>
    <xf numFmtId="0" fontId="21" fillId="9" borderId="3" xfId="21" applyFont="1" applyFill="1" applyBorder="1" applyAlignment="1">
      <alignment horizontal="center"/>
      <protection/>
    </xf>
    <xf numFmtId="0" fontId="21" fillId="9" borderId="3" xfId="21" applyFont="1" applyFill="1" applyBorder="1" applyAlignment="1">
      <alignment vertical="center" shrinkToFit="1"/>
      <protection/>
    </xf>
    <xf numFmtId="0" fontId="23" fillId="9" borderId="5" xfId="21" applyFont="1" applyFill="1" applyBorder="1" applyAlignment="1">
      <alignment horizontal="right" vertical="center" wrapText="1"/>
      <protection/>
    </xf>
    <xf numFmtId="177" fontId="23" fillId="9" borderId="3" xfId="22" applyFont="1" applyFill="1" applyBorder="1" applyAlignment="1" applyProtection="1">
      <alignment/>
      <protection/>
    </xf>
    <xf numFmtId="0" fontId="2" fillId="8" borderId="0" xfId="21" applyFill="1">
      <alignment/>
      <protection/>
    </xf>
    <xf numFmtId="0" fontId="2" fillId="8" borderId="0" xfId="21" applyFont="1" applyFill="1">
      <alignment/>
      <protection/>
    </xf>
    <xf numFmtId="0" fontId="26" fillId="8" borderId="26" xfId="21" applyFont="1" applyFill="1" applyBorder="1" applyAlignment="1">
      <alignment vertical="center" wrapText="1"/>
      <protection/>
    </xf>
    <xf numFmtId="0" fontId="20" fillId="9" borderId="7" xfId="21" applyFont="1" applyFill="1" applyBorder="1" applyAlignment="1">
      <alignment horizontal="left" vertical="center" wrapText="1"/>
      <protection/>
    </xf>
    <xf numFmtId="0" fontId="16" fillId="8" borderId="3" xfId="21" applyFont="1" applyFill="1" applyBorder="1" applyAlignment="1">
      <alignment horizontal="center" vertical="top"/>
      <protection/>
    </xf>
    <xf numFmtId="0" fontId="16" fillId="8" borderId="6" xfId="21" applyFont="1" applyFill="1" applyBorder="1" applyAlignment="1">
      <alignment horizontal="center" vertical="top"/>
      <protection/>
    </xf>
    <xf numFmtId="0" fontId="21" fillId="9" borderId="3" xfId="21" applyFont="1" applyFill="1" applyBorder="1" applyAlignment="1">
      <alignment vertical="center" wrapText="1" shrinkToFit="1"/>
      <protection/>
    </xf>
    <xf numFmtId="177" fontId="23" fillId="8" borderId="3" xfId="22" applyFont="1" applyFill="1" applyBorder="1" applyAlignment="1" applyProtection="1">
      <alignment/>
      <protection/>
    </xf>
    <xf numFmtId="0" fontId="4" fillId="0" borderId="1" xfId="0" applyFont="1" applyFill="1" applyBorder="1" applyAlignment="1">
      <alignment horizontal="center" vertical="center"/>
    </xf>
    <xf numFmtId="0" fontId="14" fillId="0" borderId="8" xfId="0" applyFont="1" applyFill="1" applyBorder="1" applyAlignment="1">
      <alignment horizontal="center" vertical="top"/>
    </xf>
    <xf numFmtId="0" fontId="14" fillId="0" borderId="1" xfId="0" applyFont="1" applyFill="1" applyBorder="1" applyAlignment="1">
      <alignment horizontal="center" vertical="center"/>
    </xf>
    <xf numFmtId="0" fontId="14" fillId="0" borderId="0" xfId="0" applyFont="1" applyFill="1" applyBorder="1" applyAlignment="1">
      <alignment horizontal="center"/>
    </xf>
    <xf numFmtId="0" fontId="14" fillId="0" borderId="8" xfId="0" applyFont="1" applyFill="1" applyBorder="1" applyAlignment="1">
      <alignment horizontal="center" vertical="top"/>
    </xf>
    <xf numFmtId="0" fontId="14" fillId="0" borderId="1" xfId="0" applyFont="1" applyFill="1" applyBorder="1" applyAlignment="1">
      <alignment horizontal="center" vertical="center"/>
    </xf>
    <xf numFmtId="0" fontId="42"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0" xfId="0" applyFont="1" applyFill="1" applyBorder="1" applyAlignment="1">
      <alignment vertical="center" shrinkToFit="1"/>
    </xf>
    <xf numFmtId="0" fontId="42" fillId="0" borderId="0" xfId="0" applyFont="1" applyFill="1" applyBorder="1" applyAlignment="1">
      <alignment horizontal="left" vertical="top" wrapText="1"/>
    </xf>
    <xf numFmtId="0" fontId="43" fillId="0" borderId="0" xfId="0" applyFont="1" applyFill="1" applyBorder="1" applyAlignment="1">
      <alignment horizontal="left" vertical="top" shrinkToFit="1"/>
    </xf>
    <xf numFmtId="0" fontId="43" fillId="0" borderId="0" xfId="0" applyFont="1" applyFill="1" applyBorder="1" applyAlignment="1">
      <alignment horizontal="center"/>
    </xf>
    <xf numFmtId="41" fontId="43" fillId="0" borderId="0" xfId="20" applyFont="1" applyFill="1" applyBorder="1"/>
    <xf numFmtId="41" fontId="43" fillId="0" borderId="0" xfId="20" applyNumberFormat="1" applyFont="1" applyFill="1" applyBorder="1" applyAlignment="1">
      <alignment vertical="center"/>
    </xf>
    <xf numFmtId="0" fontId="43" fillId="0" borderId="0" xfId="0" applyFont="1" applyFill="1" applyBorder="1" applyAlignment="1">
      <alignment horizontal="center" vertical="top"/>
    </xf>
    <xf numFmtId="0" fontId="44" fillId="0" borderId="0" xfId="0" applyFont="1" applyFill="1"/>
    <xf numFmtId="0" fontId="11" fillId="0" borderId="0" xfId="0" applyFont="1" applyFill="1" applyBorder="1" applyAlignment="1">
      <alignment horizontal="left" vertical="center"/>
    </xf>
    <xf numFmtId="41" fontId="14" fillId="3" borderId="1" xfId="20" applyNumberFormat="1" applyFont="1" applyFill="1" applyBorder="1" applyAlignment="1">
      <alignment vertical="center"/>
    </xf>
    <xf numFmtId="41" fontId="9" fillId="0" borderId="0" xfId="20" applyNumberFormat="1" applyFont="1" applyFill="1" applyBorder="1" applyAlignment="1">
      <alignment vertical="center"/>
    </xf>
    <xf numFmtId="0" fontId="14" fillId="0" borderId="9" xfId="0" applyFont="1" applyFill="1" applyBorder="1" applyAlignment="1">
      <alignment horizontal="left" vertical="center" shrinkToFit="1"/>
    </xf>
    <xf numFmtId="0" fontId="14" fillId="0" borderId="1" xfId="0" applyFont="1" applyFill="1" applyBorder="1" applyAlignment="1">
      <alignment horizontal="center" vertical="center"/>
    </xf>
    <xf numFmtId="0" fontId="14" fillId="0" borderId="10" xfId="0" applyFont="1" applyFill="1" applyBorder="1" applyAlignment="1">
      <alignment horizontal="left" vertical="center" shrinkToFit="1"/>
    </xf>
    <xf numFmtId="0" fontId="8" fillId="0" borderId="17" xfId="0" applyFont="1" applyBorder="1" applyAlignment="1">
      <alignment vertical="center"/>
    </xf>
    <xf numFmtId="0" fontId="36" fillId="0" borderId="0" xfId="0" applyFont="1" applyAlignment="1">
      <alignment horizontal="distributed" vertical="distributed"/>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34" xfId="0" applyFont="1" applyBorder="1" applyAlignment="1">
      <alignment horizontal="center" vertical="center" wrapText="1"/>
    </xf>
    <xf numFmtId="0" fontId="8" fillId="0" borderId="0" xfId="0" applyFont="1" applyAlignment="1">
      <alignment horizontal="center" vertical="center"/>
    </xf>
    <xf numFmtId="0" fontId="29" fillId="0" borderId="0" xfId="0" applyFont="1" applyAlignment="1">
      <alignment horizontal="left" vertical="distributed"/>
    </xf>
    <xf numFmtId="0" fontId="29" fillId="0" borderId="0" xfId="0" applyFont="1" applyAlignment="1">
      <alignment horizontal="left" vertical="distributed" wrapText="1"/>
    </xf>
    <xf numFmtId="0" fontId="40" fillId="0" borderId="35" xfId="0" applyFont="1" applyBorder="1" applyAlignment="1">
      <alignment horizontal="center" vertical="center"/>
    </xf>
    <xf numFmtId="0" fontId="40" fillId="0" borderId="36" xfId="0" applyFont="1" applyBorder="1" applyAlignment="1">
      <alignment horizontal="center" vertical="center"/>
    </xf>
    <xf numFmtId="0" fontId="0" fillId="0" borderId="37" xfId="0" applyBorder="1" applyAlignment="1">
      <alignment horizontal="center" vertical="center"/>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8" fillId="3" borderId="17" xfId="0" applyFont="1" applyFill="1" applyBorder="1" applyAlignment="1">
      <alignment vertical="center"/>
    </xf>
    <xf numFmtId="0" fontId="0" fillId="3" borderId="40" xfId="0" applyFill="1" applyBorder="1" applyAlignment="1">
      <alignment vertical="center"/>
    </xf>
    <xf numFmtId="0" fontId="16" fillId="0" borderId="3" xfId="21" applyFont="1" applyBorder="1" applyAlignment="1">
      <alignment horizontal="center" vertical="center"/>
      <protection/>
    </xf>
    <xf numFmtId="0" fontId="20" fillId="0" borderId="3" xfId="21" applyFont="1" applyBorder="1" applyAlignment="1">
      <alignment horizontal="center"/>
      <protection/>
    </xf>
    <xf numFmtId="0" fontId="20" fillId="0" borderId="3" xfId="21" applyFont="1" applyBorder="1" applyAlignment="1">
      <alignment horizontal="center" vertical="center"/>
      <protection/>
    </xf>
    <xf numFmtId="0" fontId="20" fillId="0" borderId="5" xfId="21" applyFont="1" applyBorder="1" applyAlignment="1">
      <alignment horizontal="center" vertical="center" wrapText="1"/>
      <protection/>
    </xf>
    <xf numFmtId="0" fontId="21" fillId="0" borderId="3" xfId="21" applyFont="1" applyBorder="1" applyAlignment="1">
      <alignment horizontal="left" vertical="center" wrapText="1"/>
      <protection/>
    </xf>
    <xf numFmtId="0" fontId="21" fillId="0" borderId="3" xfId="21" applyFont="1" applyBorder="1" applyAlignment="1">
      <alignment horizontal="left" vertical="top" shrinkToFit="1"/>
      <protection/>
    </xf>
    <xf numFmtId="0" fontId="20" fillId="0" borderId="4" xfId="21" applyFont="1" applyBorder="1" applyAlignment="1">
      <alignment horizontal="center" vertical="center" wrapText="1"/>
      <protection/>
    </xf>
    <xf numFmtId="0" fontId="20" fillId="0" borderId="7" xfId="21" applyFont="1" applyBorder="1" applyAlignment="1">
      <alignment horizontal="center" vertical="center" wrapText="1"/>
      <protection/>
    </xf>
    <xf numFmtId="0" fontId="21" fillId="0" borderId="3" xfId="21" applyFont="1" applyBorder="1" applyAlignment="1">
      <alignment horizontal="left" vertical="top" wrapText="1"/>
      <protection/>
    </xf>
    <xf numFmtId="0" fontId="21" fillId="0" borderId="41" xfId="21" applyFont="1" applyBorder="1" applyAlignment="1">
      <alignment horizontal="left" vertical="top" wrapText="1"/>
      <protection/>
    </xf>
    <xf numFmtId="0" fontId="21" fillId="0" borderId="42" xfId="21" applyFont="1" applyBorder="1" applyAlignment="1">
      <alignment horizontal="left" vertical="top" wrapText="1"/>
      <protection/>
    </xf>
    <xf numFmtId="0" fontId="21" fillId="0" borderId="24" xfId="21" applyFont="1" applyBorder="1" applyAlignment="1">
      <alignment horizontal="left" vertical="top" wrapText="1"/>
      <protection/>
    </xf>
    <xf numFmtId="0" fontId="21" fillId="0" borderId="25" xfId="21" applyFont="1" applyBorder="1" applyAlignment="1">
      <alignment horizontal="left" vertical="top" wrapText="1"/>
      <protection/>
    </xf>
    <xf numFmtId="0" fontId="21" fillId="0" borderId="41" xfId="21" applyFont="1" applyBorder="1" applyAlignment="1">
      <alignment horizontal="left" vertical="top" shrinkToFit="1"/>
      <protection/>
    </xf>
    <xf numFmtId="0" fontId="21" fillId="0" borderId="42" xfId="21" applyFont="1" applyBorder="1" applyAlignment="1">
      <alignment horizontal="left" vertical="top" shrinkToFit="1"/>
      <protection/>
    </xf>
    <xf numFmtId="0" fontId="21" fillId="0" borderId="24" xfId="21" applyFont="1" applyBorder="1" applyAlignment="1">
      <alignment horizontal="left" vertical="top" shrinkToFit="1"/>
      <protection/>
    </xf>
    <xf numFmtId="0" fontId="21" fillId="0" borderId="25" xfId="21" applyFont="1" applyBorder="1" applyAlignment="1">
      <alignment horizontal="left" vertical="top" shrinkToFit="1"/>
      <protection/>
    </xf>
    <xf numFmtId="0" fontId="21" fillId="0" borderId="3" xfId="21" applyFont="1" applyBorder="1" applyAlignment="1">
      <alignment horizontal="left" vertical="center"/>
      <protection/>
    </xf>
    <xf numFmtId="0" fontId="16" fillId="0" borderId="26" xfId="21" applyFont="1" applyBorder="1" applyAlignment="1">
      <alignment horizontal="center" vertical="top"/>
      <protection/>
    </xf>
    <xf numFmtId="0" fontId="21" fillId="0" borderId="4" xfId="21" applyFont="1" applyBorder="1" applyAlignment="1">
      <alignment horizontal="left" vertical="top" wrapText="1"/>
      <protection/>
    </xf>
    <xf numFmtId="0" fontId="21" fillId="0" borderId="4" xfId="21" applyFont="1" applyBorder="1" applyAlignment="1">
      <alignment horizontal="left" vertical="center" wrapText="1"/>
      <protection/>
    </xf>
    <xf numFmtId="0" fontId="24" fillId="2" borderId="4" xfId="21" applyFont="1" applyFill="1" applyBorder="1" applyAlignment="1">
      <alignment horizontal="left" vertical="center" wrapText="1"/>
      <protection/>
    </xf>
    <xf numFmtId="0" fontId="21" fillId="9" borderId="4" xfId="21" applyFont="1" applyFill="1" applyBorder="1" applyAlignment="1">
      <alignment horizontal="left" vertical="center" wrapText="1"/>
      <protection/>
    </xf>
    <xf numFmtId="0" fontId="25" fillId="2" borderId="4" xfId="21" applyFont="1" applyFill="1" applyBorder="1" applyAlignment="1">
      <alignment horizontal="left" vertical="center" wrapText="1"/>
      <protection/>
    </xf>
    <xf numFmtId="0" fontId="25" fillId="3" borderId="7" xfId="21" applyFont="1" applyFill="1" applyBorder="1" applyAlignment="1">
      <alignment horizontal="left" vertical="center" wrapText="1"/>
      <protection/>
    </xf>
    <xf numFmtId="0" fontId="21" fillId="9" borderId="7" xfId="21" applyFont="1" applyFill="1" applyBorder="1" applyAlignment="1">
      <alignment horizontal="left" vertical="center" wrapText="1"/>
      <protection/>
    </xf>
    <xf numFmtId="0" fontId="25" fillId="3" borderId="3" xfId="21" applyFont="1" applyFill="1" applyBorder="1" applyAlignment="1">
      <alignment horizontal="left" vertical="top" wrapText="1"/>
      <protection/>
    </xf>
    <xf numFmtId="0" fontId="27" fillId="3" borderId="3" xfId="21" applyFont="1" applyFill="1" applyBorder="1" applyAlignment="1">
      <alignment horizontal="left" vertical="top" wrapText="1"/>
      <protection/>
    </xf>
    <xf numFmtId="0" fontId="21" fillId="0" borderId="3" xfId="21" applyFont="1" applyBorder="1" applyAlignment="1">
      <alignment horizontal="left" vertical="top" wrapText="1" shrinkToFit="1"/>
      <protection/>
    </xf>
    <xf numFmtId="0" fontId="21" fillId="0" borderId="4" xfId="21" applyFont="1" applyBorder="1" applyAlignment="1">
      <alignment horizontal="left"/>
      <protection/>
    </xf>
    <xf numFmtId="0" fontId="21" fillId="0" borderId="3" xfId="21" applyFont="1" applyBorder="1" applyAlignment="1">
      <alignment horizontal="left" vertical="center" shrinkToFit="1"/>
      <protection/>
    </xf>
    <xf numFmtId="0" fontId="21" fillId="0" borderId="4" xfId="21" applyFont="1" applyBorder="1" applyAlignment="1">
      <alignment horizontal="left" vertical="center" shrinkToFit="1"/>
      <protection/>
    </xf>
    <xf numFmtId="0" fontId="25" fillId="3" borderId="4" xfId="21" applyFont="1" applyFill="1" applyBorder="1" applyAlignment="1">
      <alignment horizontal="left" vertical="center" wrapText="1"/>
      <protection/>
    </xf>
    <xf numFmtId="0" fontId="25" fillId="3" borderId="5" xfId="21" applyFont="1" applyFill="1" applyBorder="1" applyAlignment="1">
      <alignment horizontal="left" vertical="center" wrapText="1"/>
      <protection/>
    </xf>
    <xf numFmtId="0" fontId="26" fillId="0" borderId="4" xfId="21" applyFont="1" applyBorder="1" applyAlignment="1">
      <alignment horizontal="center" vertical="center" wrapText="1"/>
      <protection/>
    </xf>
    <xf numFmtId="0" fontId="26" fillId="0" borderId="7" xfId="21" applyFont="1" applyBorder="1" applyAlignment="1">
      <alignment horizontal="center" vertical="center" wrapText="1"/>
      <protection/>
    </xf>
    <xf numFmtId="0" fontId="28" fillId="8" borderId="41" xfId="21" applyFont="1" applyFill="1" applyBorder="1" applyAlignment="1">
      <alignment horizontal="left" vertical="top" wrapText="1"/>
      <protection/>
    </xf>
    <xf numFmtId="0" fontId="26" fillId="8" borderId="42" xfId="21" applyFont="1" applyFill="1" applyBorder="1" applyAlignment="1">
      <alignment horizontal="left" vertical="top" wrapText="1"/>
      <protection/>
    </xf>
    <xf numFmtId="0" fontId="26" fillId="8" borderId="24" xfId="21" applyFont="1" applyFill="1" applyBorder="1" applyAlignment="1">
      <alignment horizontal="left" vertical="top" wrapText="1"/>
      <protection/>
    </xf>
    <xf numFmtId="0" fontId="26" fillId="8" borderId="25" xfId="21" applyFont="1" applyFill="1" applyBorder="1" applyAlignment="1">
      <alignment horizontal="left" vertical="top" wrapText="1"/>
      <protection/>
    </xf>
    <xf numFmtId="0" fontId="21" fillId="9" borderId="3" xfId="21" applyFont="1" applyFill="1" applyBorder="1" applyAlignment="1">
      <alignment horizontal="left" vertical="top" wrapText="1"/>
      <protection/>
    </xf>
    <xf numFmtId="0" fontId="27" fillId="3" borderId="41" xfId="21" applyFont="1" applyFill="1" applyBorder="1" applyAlignment="1">
      <alignment horizontal="center" vertical="top" wrapText="1"/>
      <protection/>
    </xf>
    <xf numFmtId="0" fontId="27" fillId="3" borderId="42" xfId="21" applyFont="1" applyFill="1" applyBorder="1" applyAlignment="1">
      <alignment horizontal="center" vertical="top" wrapText="1"/>
      <protection/>
    </xf>
    <xf numFmtId="0" fontId="27" fillId="3" borderId="43" xfId="21" applyFont="1" applyFill="1" applyBorder="1" applyAlignment="1">
      <alignment horizontal="center" vertical="top" wrapText="1"/>
      <protection/>
    </xf>
    <xf numFmtId="0" fontId="27" fillId="3" borderId="44" xfId="21" applyFont="1" applyFill="1" applyBorder="1" applyAlignment="1">
      <alignment horizontal="center" vertical="top" wrapText="1"/>
      <protection/>
    </xf>
    <xf numFmtId="0" fontId="25" fillId="2" borderId="3" xfId="21" applyFont="1" applyFill="1" applyBorder="1" applyAlignment="1">
      <alignment horizontal="left" vertical="top" wrapText="1"/>
      <protection/>
    </xf>
    <xf numFmtId="0" fontId="26" fillId="4" borderId="43" xfId="21" applyFont="1" applyFill="1" applyBorder="1" applyAlignment="1">
      <alignment horizontal="center" vertical="top" wrapText="1"/>
      <protection/>
    </xf>
    <xf numFmtId="0" fontId="26" fillId="4" borderId="44" xfId="21" applyFont="1" applyFill="1" applyBorder="1" applyAlignment="1">
      <alignment horizontal="center" vertical="top" wrapText="1"/>
      <protection/>
    </xf>
    <xf numFmtId="0" fontId="21" fillId="5" borderId="6" xfId="21" applyFont="1" applyFill="1" applyBorder="1" applyAlignment="1">
      <alignment horizontal="left" vertical="top" wrapText="1"/>
      <protection/>
    </xf>
    <xf numFmtId="0" fontId="21" fillId="5" borderId="26" xfId="21" applyFont="1" applyFill="1" applyBorder="1" applyAlignment="1">
      <alignment horizontal="left" vertical="top" wrapText="1"/>
      <protection/>
    </xf>
    <xf numFmtId="0" fontId="21" fillId="4" borderId="4" xfId="21" applyFont="1" applyFill="1" applyBorder="1" applyAlignment="1">
      <alignment horizontal="left" vertical="center" wrapText="1"/>
      <protection/>
    </xf>
    <xf numFmtId="0" fontId="21" fillId="4" borderId="7" xfId="21" applyFont="1" applyFill="1" applyBorder="1" applyAlignment="1">
      <alignment horizontal="left" vertical="center" wrapText="1"/>
      <protection/>
    </xf>
    <xf numFmtId="0" fontId="27" fillId="3" borderId="24" xfId="21" applyFont="1" applyFill="1" applyBorder="1" applyAlignment="1">
      <alignment horizontal="center" vertical="top" wrapText="1"/>
      <protection/>
    </xf>
    <xf numFmtId="0" fontId="27" fillId="3" borderId="25" xfId="21" applyFont="1" applyFill="1" applyBorder="1" applyAlignment="1">
      <alignment horizontal="center" vertical="top" wrapText="1"/>
      <protection/>
    </xf>
    <xf numFmtId="0" fontId="28" fillId="10" borderId="4" xfId="21" applyFont="1" applyFill="1" applyBorder="1" applyAlignment="1">
      <alignment horizontal="left" vertical="top" wrapText="1"/>
      <protection/>
    </xf>
    <xf numFmtId="0" fontId="28" fillId="10" borderId="5" xfId="21" applyFont="1" applyFill="1" applyBorder="1" applyAlignment="1">
      <alignment horizontal="left" vertical="top" wrapText="1"/>
      <protection/>
    </xf>
    <xf numFmtId="0" fontId="27" fillId="2" borderId="41" xfId="21" applyFont="1" applyFill="1" applyBorder="1" applyAlignment="1">
      <alignment horizontal="center" vertical="top" wrapText="1"/>
      <protection/>
    </xf>
    <xf numFmtId="0" fontId="27" fillId="2" borderId="42" xfId="21" applyFont="1" applyFill="1" applyBorder="1" applyAlignment="1">
      <alignment horizontal="center" vertical="top" wrapText="1"/>
      <protection/>
    </xf>
    <xf numFmtId="0" fontId="27" fillId="2" borderId="24" xfId="21" applyFont="1" applyFill="1" applyBorder="1" applyAlignment="1">
      <alignment horizontal="center" vertical="top" wrapText="1"/>
      <protection/>
    </xf>
    <xf numFmtId="0" fontId="27" fillId="2" borderId="25" xfId="21" applyFont="1" applyFill="1" applyBorder="1" applyAlignment="1">
      <alignment horizontal="center" vertical="top" wrapText="1"/>
      <protection/>
    </xf>
    <xf numFmtId="0" fontId="31" fillId="2" borderId="3" xfId="21" applyFont="1" applyFill="1" applyBorder="1" applyAlignment="1">
      <alignment horizontal="left" vertical="center" wrapText="1"/>
      <protection/>
    </xf>
    <xf numFmtId="0" fontId="28" fillId="10" borderId="41" xfId="21" applyFont="1" applyFill="1" applyBorder="1" applyAlignment="1">
      <alignment horizontal="left" vertical="top" wrapText="1"/>
      <protection/>
    </xf>
    <xf numFmtId="0" fontId="28" fillId="10" borderId="42" xfId="21" applyFont="1" applyFill="1" applyBorder="1" applyAlignment="1">
      <alignment horizontal="left" vertical="top" wrapText="1"/>
      <protection/>
    </xf>
    <xf numFmtId="0" fontId="21" fillId="9" borderId="4" xfId="21" applyFont="1" applyFill="1" applyBorder="1" applyAlignment="1">
      <alignment horizontal="left" vertical="center" shrinkToFit="1"/>
      <protection/>
    </xf>
    <xf numFmtId="0" fontId="17" fillId="0" borderId="4" xfId="21" applyFont="1" applyBorder="1" applyAlignment="1">
      <alignment horizontal="left" vertical="center" shrinkToFit="1"/>
      <protection/>
    </xf>
    <xf numFmtId="0" fontId="16" fillId="0" borderId="3" xfId="21" applyFont="1" applyBorder="1" applyAlignment="1">
      <alignment horizontal="center" vertical="top" wrapText="1"/>
      <protection/>
    </xf>
    <xf numFmtId="0" fontId="17" fillId="0" borderId="4" xfId="21" applyFont="1" applyBorder="1" applyAlignment="1">
      <alignment horizontal="left" vertical="center"/>
      <protection/>
    </xf>
    <xf numFmtId="0" fontId="17" fillId="0" borderId="4" xfId="21" applyFont="1" applyBorder="1" applyAlignment="1">
      <alignment horizontal="left" vertical="center" wrapText="1"/>
      <protection/>
    </xf>
    <xf numFmtId="0" fontId="34" fillId="9" borderId="4" xfId="21" applyFont="1" applyFill="1" applyBorder="1" applyAlignment="1">
      <alignment horizontal="left" vertical="center" wrapText="1"/>
      <protection/>
    </xf>
    <xf numFmtId="0" fontId="28" fillId="0" borderId="45" xfId="21" applyFont="1" applyBorder="1" applyAlignment="1">
      <alignment horizontal="left" vertical="top" wrapText="1"/>
      <protection/>
    </xf>
    <xf numFmtId="0" fontId="21" fillId="0" borderId="6" xfId="21" applyFont="1" applyBorder="1" applyAlignment="1">
      <alignment horizontal="left" vertical="center" shrinkToFit="1"/>
      <protection/>
    </xf>
    <xf numFmtId="0" fontId="21" fillId="0" borderId="5" xfId="21" applyFont="1" applyBorder="1" applyAlignment="1">
      <alignment horizontal="center" vertical="center" wrapText="1"/>
      <protection/>
    </xf>
    <xf numFmtId="0" fontId="21" fillId="0" borderId="3" xfId="21" applyFont="1" applyBorder="1" applyAlignment="1">
      <alignment horizontal="center" vertical="center" wrapText="1"/>
      <protection/>
    </xf>
    <xf numFmtId="0" fontId="14" fillId="0" borderId="9" xfId="0" applyFont="1" applyFill="1" applyBorder="1" applyAlignment="1">
      <alignment horizontal="left" vertical="center" shrinkToFit="1"/>
    </xf>
    <xf numFmtId="0" fontId="14" fillId="0" borderId="46" xfId="0" applyFont="1" applyFill="1" applyBorder="1" applyAlignment="1">
      <alignment horizontal="left" vertical="center" shrinkToFit="1"/>
    </xf>
    <xf numFmtId="0" fontId="14" fillId="0" borderId="9" xfId="0" applyFont="1" applyFill="1" applyBorder="1" applyAlignment="1">
      <alignment horizontal="left" vertical="top" wrapText="1"/>
    </xf>
    <xf numFmtId="0" fontId="14" fillId="0" borderId="47" xfId="0" applyFont="1" applyFill="1" applyBorder="1" applyAlignment="1">
      <alignment horizontal="left" vertical="top" wrapText="1"/>
    </xf>
    <xf numFmtId="0" fontId="14" fillId="0" borderId="48" xfId="0" applyFont="1" applyFill="1" applyBorder="1" applyAlignment="1">
      <alignment horizontal="left" vertical="top" wrapText="1"/>
    </xf>
    <xf numFmtId="0" fontId="14" fillId="0" borderId="49" xfId="0" applyFont="1" applyFill="1" applyBorder="1" applyAlignment="1">
      <alignment horizontal="left" vertical="top" wrapText="1"/>
    </xf>
    <xf numFmtId="0" fontId="14" fillId="0" borderId="46" xfId="0" applyFont="1" applyFill="1" applyBorder="1" applyAlignment="1">
      <alignment horizontal="left" vertical="top" wrapText="1"/>
    </xf>
    <xf numFmtId="0" fontId="14" fillId="0" borderId="50" xfId="0" applyFont="1" applyFill="1" applyBorder="1" applyAlignment="1">
      <alignment horizontal="left" vertical="top" wrapText="1"/>
    </xf>
    <xf numFmtId="0" fontId="14" fillId="0" borderId="8" xfId="0" applyFont="1" applyFill="1" applyBorder="1" applyAlignment="1">
      <alignment horizontal="center" vertical="top"/>
    </xf>
    <xf numFmtId="0" fontId="14" fillId="0" borderId="51" xfId="0" applyFont="1" applyFill="1" applyBorder="1" applyAlignment="1">
      <alignment horizontal="center" vertical="top"/>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shrinkToFit="1"/>
    </xf>
    <xf numFmtId="0" fontId="14" fillId="0" borderId="8"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8" xfId="0" applyFont="1" applyFill="1" applyBorder="1" applyAlignment="1">
      <alignment horizontal="left" vertical="center" shrinkToFit="1"/>
    </xf>
    <xf numFmtId="0" fontId="14" fillId="0" borderId="51" xfId="0" applyFont="1" applyFill="1" applyBorder="1" applyAlignment="1">
      <alignment horizontal="left" vertical="center" shrinkToFit="1"/>
    </xf>
    <xf numFmtId="0" fontId="14" fillId="0" borderId="52" xfId="0" applyFont="1" applyFill="1" applyBorder="1" applyAlignment="1">
      <alignment horizontal="center"/>
    </xf>
    <xf numFmtId="0" fontId="14" fillId="0" borderId="47" xfId="0" applyFont="1" applyFill="1" applyBorder="1" applyAlignment="1">
      <alignment horizontal="center"/>
    </xf>
    <xf numFmtId="0" fontId="14" fillId="0" borderId="0" xfId="0" applyFont="1" applyFill="1" applyBorder="1" applyAlignment="1">
      <alignment horizontal="center"/>
    </xf>
    <xf numFmtId="0" fontId="14" fillId="0" borderId="49" xfId="0" applyFont="1" applyFill="1" applyBorder="1" applyAlignment="1">
      <alignment horizontal="center"/>
    </xf>
    <xf numFmtId="0" fontId="14" fillId="0" borderId="53" xfId="0" applyFont="1" applyFill="1" applyBorder="1" applyAlignment="1">
      <alignment horizontal="center"/>
    </xf>
    <xf numFmtId="0" fontId="14" fillId="0" borderId="50" xfId="0" applyFont="1" applyFill="1" applyBorder="1" applyAlignment="1">
      <alignment horizontal="center"/>
    </xf>
    <xf numFmtId="0" fontId="4" fillId="0" borderId="8" xfId="0" applyFont="1" applyFill="1" applyBorder="1" applyAlignment="1">
      <alignment horizontal="left" vertical="top" wrapText="1"/>
    </xf>
    <xf numFmtId="0" fontId="4" fillId="0" borderId="54" xfId="0" applyFont="1" applyFill="1" applyBorder="1" applyAlignment="1">
      <alignment horizontal="left" vertical="top" wrapText="1"/>
    </xf>
    <xf numFmtId="0" fontId="4" fillId="0" borderId="51" xfId="0" applyFont="1" applyFill="1" applyBorder="1" applyAlignment="1">
      <alignment horizontal="left" vertical="top" wrapText="1"/>
    </xf>
    <xf numFmtId="0" fontId="14" fillId="0" borderId="55" xfId="0" applyFont="1" applyFill="1" applyBorder="1" applyAlignment="1">
      <alignment horizontal="center"/>
    </xf>
    <xf numFmtId="0" fontId="14" fillId="0" borderId="2" xfId="0" applyFont="1" applyFill="1" applyBorder="1" applyAlignment="1">
      <alignment horizontal="center"/>
    </xf>
    <xf numFmtId="0" fontId="11" fillId="0" borderId="0" xfId="0" applyFont="1" applyFill="1" applyAlignment="1">
      <alignment horizontal="left"/>
    </xf>
    <xf numFmtId="0" fontId="4" fillId="0" borderId="1" xfId="0" applyFont="1" applyFill="1" applyBorder="1" applyAlignment="1">
      <alignment horizontal="left" vertical="top" wrapText="1"/>
    </xf>
    <xf numFmtId="0" fontId="14" fillId="0" borderId="1" xfId="0" applyFont="1" applyFill="1" applyBorder="1" applyAlignment="1">
      <alignment horizontal="center" vertical="top"/>
    </xf>
    <xf numFmtId="0" fontId="14" fillId="0" borderId="54" xfId="0" applyFont="1" applyFill="1" applyBorder="1" applyAlignment="1">
      <alignment horizontal="center" vertical="top"/>
    </xf>
    <xf numFmtId="0" fontId="14" fillId="0" borderId="1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8" xfId="0" applyFont="1" applyFill="1" applyBorder="1" applyAlignment="1">
      <alignment horizontal="center" vertical="center" shrinkToFit="1"/>
    </xf>
    <xf numFmtId="0" fontId="14" fillId="0" borderId="51" xfId="0" applyFont="1" applyFill="1" applyBorder="1" applyAlignment="1">
      <alignment horizontal="center" vertical="center" shrinkToFit="1"/>
    </xf>
    <xf numFmtId="0" fontId="14" fillId="0" borderId="9" xfId="0" applyFont="1" applyFill="1" applyBorder="1" applyAlignment="1">
      <alignment horizontal="center" vertical="center"/>
    </xf>
    <xf numFmtId="0" fontId="14" fillId="0" borderId="52"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8"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40" fillId="11" borderId="56" xfId="0" applyFont="1" applyFill="1" applyBorder="1" applyAlignment="1">
      <alignment horizontal="left" vertical="center"/>
    </xf>
    <xf numFmtId="0" fontId="8" fillId="11" borderId="57" xfId="0" applyFont="1" applyFill="1" applyBorder="1" applyAlignment="1">
      <alignment vertical="center"/>
    </xf>
    <xf numFmtId="0" fontId="40" fillId="11" borderId="21" xfId="0" applyFont="1" applyFill="1" applyBorder="1" applyAlignment="1">
      <alignment horizontal="left" vertical="center"/>
    </xf>
    <xf numFmtId="0" fontId="40" fillId="11" borderId="22" xfId="0" applyFont="1" applyFill="1" applyBorder="1" applyAlignment="1">
      <alignment horizontal="left" vertical="center"/>
    </xf>
    <xf numFmtId="0" fontId="40" fillId="11" borderId="23" xfId="0" applyFont="1" applyFill="1" applyBorder="1" applyAlignment="1">
      <alignment horizontal="left" vertical="center"/>
    </xf>
    <xf numFmtId="0" fontId="8" fillId="0" borderId="14" xfId="0" applyFont="1" applyBorder="1" applyAlignment="1">
      <alignment vertical="center"/>
    </xf>
    <xf numFmtId="0" fontId="8" fillId="11" borderId="58" xfId="0" applyFont="1" applyFill="1" applyBorder="1" applyAlignment="1">
      <alignment horizontal="left" vertical="center"/>
    </xf>
    <xf numFmtId="0" fontId="8" fillId="11" borderId="40" xfId="0" applyFont="1" applyFill="1" applyBorder="1" applyAlignment="1">
      <alignment horizontal="left" vertical="center"/>
    </xf>
    <xf numFmtId="0" fontId="45" fillId="0" borderId="59" xfId="21" applyFont="1" applyBorder="1" applyAlignment="1">
      <alignment horizontal="left" vertical="top" wrapText="1"/>
      <protection/>
    </xf>
    <xf numFmtId="0" fontId="45" fillId="0" borderId="60" xfId="21" applyFont="1" applyBorder="1" applyAlignment="1">
      <alignment horizontal="left" vertical="top" wrapText="1"/>
      <protection/>
    </xf>
    <xf numFmtId="0" fontId="45" fillId="0" borderId="61" xfId="21" applyFont="1" applyBorder="1" applyAlignment="1">
      <alignment horizontal="left" vertical="top" wrapText="1"/>
      <protection/>
    </xf>
    <xf numFmtId="0" fontId="45" fillId="0" borderId="62" xfId="21" applyFont="1" applyBorder="1" applyAlignment="1">
      <alignment horizontal="left" vertical="top" wrapText="1"/>
      <protection/>
    </xf>
    <xf numFmtId="0" fontId="45" fillId="0" borderId="63" xfId="21" applyFont="1" applyBorder="1" applyAlignment="1">
      <alignment horizontal="left" vertical="top" wrapText="1"/>
      <protection/>
    </xf>
    <xf numFmtId="0" fontId="45" fillId="0" borderId="64" xfId="21" applyFont="1" applyBorder="1" applyAlignment="1">
      <alignment horizontal="left" vertical="top" wrapText="1"/>
      <protection/>
    </xf>
    <xf numFmtId="0" fontId="45" fillId="0" borderId="65" xfId="21" applyFont="1" applyBorder="1" applyAlignment="1">
      <alignment horizontal="left" vertical="top" wrapText="1"/>
      <protection/>
    </xf>
    <xf numFmtId="0" fontId="45" fillId="0" borderId="66" xfId="21" applyFont="1" applyBorder="1" applyAlignment="1">
      <alignment horizontal="left" vertical="top" wrapText="1"/>
      <protection/>
    </xf>
    <xf numFmtId="0" fontId="45" fillId="0" borderId="67" xfId="21" applyFont="1" applyBorder="1" applyAlignment="1">
      <alignment horizontal="left" vertical="top" wrapText="1"/>
      <protection/>
    </xf>
  </cellXfs>
  <cellStyles count="9">
    <cellStyle name="Normal" xfId="0"/>
    <cellStyle name="Percent" xfId="15"/>
    <cellStyle name="Currency" xfId="16"/>
    <cellStyle name="Currency [0]" xfId="17"/>
    <cellStyle name="Comma" xfId="18"/>
    <cellStyle name="Comma [0]" xfId="19"/>
    <cellStyle name="桁区切り" xfId="20"/>
    <cellStyle name="標準 2" xfId="21"/>
    <cellStyle name="Excel Built-in Comma [0]"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1</xdr:row>
      <xdr:rowOff>66675</xdr:rowOff>
    </xdr:from>
    <xdr:to>
      <xdr:col>5</xdr:col>
      <xdr:colOff>409575</xdr:colOff>
      <xdr:row>18</xdr:row>
      <xdr:rowOff>104775</xdr:rowOff>
    </xdr:to>
    <xdr:sp macro="" textlink="">
      <xdr:nvSpPr>
        <xdr:cNvPr id="2" name="角丸四角形 1"/>
        <xdr:cNvSpPr/>
      </xdr:nvSpPr>
      <xdr:spPr>
        <a:xfrm>
          <a:off x="542925" y="219075"/>
          <a:ext cx="12077700" cy="5972175"/>
        </a:xfrm>
        <a:prstGeom prst="roundRect">
          <a:avLst>
            <a:gd name="adj" fmla="val 6945"/>
          </a:avLst>
        </a:prstGeom>
        <a:noFill/>
        <a:ln w="12700">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K115"/>
  <sheetViews>
    <sheetView zoomScaleSheetLayoutView="80" zoomScalePageLayoutView="90" workbookViewId="0" topLeftCell="A10">
      <selection activeCell="J31" sqref="J31"/>
    </sheetView>
  </sheetViews>
  <sheetFormatPr defaultColWidth="9.140625" defaultRowHeight="12"/>
  <cols>
    <col min="4" max="4" width="11.8515625" style="0" customWidth="1"/>
    <col min="9" max="9" width="11.7109375" style="0" customWidth="1"/>
  </cols>
  <sheetData>
    <row r="9" ht="12.75" thickBot="1"/>
    <row r="10" spans="2:9" ht="12" customHeight="1">
      <c r="B10" s="160" t="s">
        <v>246</v>
      </c>
      <c r="C10" s="161"/>
      <c r="D10" s="161"/>
      <c r="E10" s="161"/>
      <c r="F10" s="161"/>
      <c r="G10" s="161"/>
      <c r="H10" s="161"/>
      <c r="I10" s="162"/>
    </row>
    <row r="11" spans="2:9" ht="12">
      <c r="B11" s="163"/>
      <c r="C11" s="164"/>
      <c r="D11" s="164"/>
      <c r="E11" s="164"/>
      <c r="F11" s="164"/>
      <c r="G11" s="164"/>
      <c r="H11" s="164"/>
      <c r="I11" s="165"/>
    </row>
    <row r="12" spans="2:9" ht="12">
      <c r="B12" s="163"/>
      <c r="C12" s="164"/>
      <c r="D12" s="164"/>
      <c r="E12" s="164"/>
      <c r="F12" s="164"/>
      <c r="G12" s="164"/>
      <c r="H12" s="164"/>
      <c r="I12" s="165"/>
    </row>
    <row r="13" spans="2:9" ht="12">
      <c r="B13" s="163"/>
      <c r="C13" s="164"/>
      <c r="D13" s="164"/>
      <c r="E13" s="164"/>
      <c r="F13" s="164"/>
      <c r="G13" s="164"/>
      <c r="H13" s="164"/>
      <c r="I13" s="165"/>
    </row>
    <row r="14" spans="2:9" ht="12">
      <c r="B14" s="163"/>
      <c r="C14" s="164"/>
      <c r="D14" s="164"/>
      <c r="E14" s="164"/>
      <c r="F14" s="164"/>
      <c r="G14" s="164"/>
      <c r="H14" s="164"/>
      <c r="I14" s="165"/>
    </row>
    <row r="15" spans="2:9" ht="12.75" thickBot="1">
      <c r="B15" s="166"/>
      <c r="C15" s="167"/>
      <c r="D15" s="167"/>
      <c r="E15" s="167"/>
      <c r="F15" s="167"/>
      <c r="G15" s="167"/>
      <c r="H15" s="167"/>
      <c r="I15" s="168"/>
    </row>
    <row r="18" spans="3:8" ht="12">
      <c r="C18" s="169" t="s">
        <v>43</v>
      </c>
      <c r="D18" s="169"/>
      <c r="E18" s="169"/>
      <c r="F18" s="169"/>
      <c r="G18" s="169"/>
      <c r="H18" s="169"/>
    </row>
    <row r="19" spans="3:8" ht="12" customHeight="1">
      <c r="C19" s="169"/>
      <c r="D19" s="169"/>
      <c r="E19" s="169"/>
      <c r="F19" s="169"/>
      <c r="G19" s="169"/>
      <c r="H19" s="169"/>
    </row>
    <row r="20" spans="3:8" ht="12" customHeight="1">
      <c r="C20" s="169"/>
      <c r="D20" s="169"/>
      <c r="E20" s="169"/>
      <c r="F20" s="169"/>
      <c r="G20" s="169"/>
      <c r="H20" s="169"/>
    </row>
    <row r="21" spans="3:8" ht="12">
      <c r="C21" s="169"/>
      <c r="D21" s="169"/>
      <c r="E21" s="169"/>
      <c r="F21" s="169"/>
      <c r="G21" s="169"/>
      <c r="H21" s="169"/>
    </row>
    <row r="24" ht="21" customHeight="1"/>
    <row r="25" ht="21" customHeight="1"/>
    <row r="26" spans="2:9" s="67" customFormat="1" ht="21" customHeight="1">
      <c r="B26" s="170" t="s">
        <v>266</v>
      </c>
      <c r="C26" s="170"/>
      <c r="D26" s="170"/>
      <c r="E26" s="170"/>
      <c r="F26" s="170"/>
      <c r="G26" s="170"/>
      <c r="H26" s="170"/>
      <c r="I26" s="170"/>
    </row>
    <row r="27" spans="2:9" s="67" customFormat="1" ht="21" customHeight="1">
      <c r="B27" s="170"/>
      <c r="C27" s="170"/>
      <c r="D27" s="170"/>
      <c r="E27" s="170"/>
      <c r="F27" s="170"/>
      <c r="G27" s="170"/>
      <c r="H27" s="170"/>
      <c r="I27" s="170"/>
    </row>
    <row r="28" spans="2:9" s="67" customFormat="1" ht="21" customHeight="1">
      <c r="B28" s="159" t="s">
        <v>29</v>
      </c>
      <c r="C28" s="159"/>
      <c r="D28" s="159"/>
      <c r="E28" s="159"/>
      <c r="F28" s="159"/>
      <c r="G28" s="159"/>
      <c r="H28" s="68"/>
      <c r="I28" s="66">
        <v>3</v>
      </c>
    </row>
    <row r="29" spans="2:9" s="67" customFormat="1" ht="21" customHeight="1">
      <c r="B29" s="171" t="s">
        <v>267</v>
      </c>
      <c r="C29" s="170"/>
      <c r="D29" s="170"/>
      <c r="E29" s="170"/>
      <c r="F29" s="170"/>
      <c r="G29" s="170"/>
      <c r="H29" s="170"/>
      <c r="I29" s="170"/>
    </row>
    <row r="30" spans="2:9" s="67" customFormat="1" ht="21" customHeight="1">
      <c r="B30" s="170"/>
      <c r="C30" s="170"/>
      <c r="D30" s="170"/>
      <c r="E30" s="170"/>
      <c r="F30" s="170"/>
      <c r="G30" s="170"/>
      <c r="H30" s="170"/>
      <c r="I30" s="170"/>
    </row>
    <row r="31" spans="2:9" s="67" customFormat="1" ht="21" customHeight="1">
      <c r="B31" s="159" t="s">
        <v>10</v>
      </c>
      <c r="C31" s="159"/>
      <c r="D31" s="159"/>
      <c r="E31" s="159"/>
      <c r="F31" s="159"/>
      <c r="G31" s="159"/>
      <c r="H31" s="65"/>
      <c r="I31" s="66">
        <v>6</v>
      </c>
    </row>
    <row r="32" ht="21" customHeight="1"/>
    <row r="95" ht="12" customHeight="1"/>
    <row r="115" ht="12">
      <c r="K115" s="1"/>
    </row>
  </sheetData>
  <mergeCells count="6">
    <mergeCell ref="B31:G31"/>
    <mergeCell ref="B10:I15"/>
    <mergeCell ref="C18:H21"/>
    <mergeCell ref="B26:I27"/>
    <mergeCell ref="B28:G28"/>
    <mergeCell ref="B29:I30"/>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135"/>
  <sheetViews>
    <sheetView view="pageBreakPreview" zoomScale="80" zoomScaleSheetLayoutView="80" workbookViewId="0" topLeftCell="A1">
      <selection activeCell="C14" sqref="C14:D17"/>
    </sheetView>
  </sheetViews>
  <sheetFormatPr defaultColWidth="9.140625" defaultRowHeight="12"/>
  <cols>
    <col min="1" max="2" width="8.00390625" style="10" customWidth="1"/>
    <col min="3" max="3" width="37.57421875" style="76" customWidth="1"/>
    <col min="4" max="4" width="24.8515625" style="10" customWidth="1"/>
    <col min="5" max="5" width="59.28125" style="10" customWidth="1"/>
    <col min="6" max="6" width="15.28125" style="10" customWidth="1"/>
    <col min="7" max="7" width="41.140625" style="10" hidden="1" customWidth="1"/>
    <col min="8" max="9" width="10.421875" style="11" hidden="1" customWidth="1"/>
    <col min="10" max="10" width="9.140625" style="10" customWidth="1"/>
    <col min="11" max="11" width="11.7109375" style="10" customWidth="1"/>
    <col min="12" max="16384" width="9.140625" style="10" customWidth="1"/>
  </cols>
  <sheetData>
    <row r="1" spans="1:11" s="3" customFormat="1" ht="18.75">
      <c r="A1" s="2" t="s">
        <v>41</v>
      </c>
      <c r="B1" s="6"/>
      <c r="C1" s="75"/>
      <c r="K1" s="7"/>
    </row>
    <row r="2" spans="1:11" s="3" customFormat="1" ht="18.75">
      <c r="A2" s="280" t="s">
        <v>58</v>
      </c>
      <c r="B2" s="280"/>
      <c r="C2" s="280"/>
      <c r="D2" s="280"/>
      <c r="E2" s="8" t="s">
        <v>59</v>
      </c>
      <c r="K2" s="7"/>
    </row>
    <row r="3" spans="1:11" s="3" customFormat="1" ht="18.75">
      <c r="A3" s="8" t="s">
        <v>60</v>
      </c>
      <c r="B3" s="6"/>
      <c r="D3" s="8"/>
      <c r="E3" s="8" t="s">
        <v>50</v>
      </c>
      <c r="K3" s="7"/>
    </row>
    <row r="4" spans="1:11" s="3" customFormat="1" ht="18.75">
      <c r="A4" s="280" t="s">
        <v>204</v>
      </c>
      <c r="B4" s="280"/>
      <c r="C4" s="280"/>
      <c r="D4" s="280"/>
      <c r="E4" s="8" t="s">
        <v>205</v>
      </c>
      <c r="K4" s="7"/>
    </row>
    <row r="5" spans="1:13" s="98" customFormat="1" ht="18.75">
      <c r="A5" s="89" t="s">
        <v>45</v>
      </c>
      <c r="B5" s="90"/>
      <c r="C5" s="91"/>
      <c r="D5" s="92"/>
      <c r="E5" s="92"/>
      <c r="F5" s="93"/>
      <c r="G5" s="93"/>
      <c r="H5" s="94"/>
      <c r="I5" s="94"/>
      <c r="J5" s="94"/>
      <c r="K5" s="95"/>
      <c r="L5" s="96"/>
      <c r="M5" s="97"/>
    </row>
    <row r="6" spans="1:11" ht="12">
      <c r="A6" s="262" t="s">
        <v>2</v>
      </c>
      <c r="B6" s="262"/>
      <c r="C6" s="263" t="s">
        <v>0</v>
      </c>
      <c r="D6" s="262" t="s">
        <v>1</v>
      </c>
      <c r="E6" s="262"/>
      <c r="F6" s="262"/>
      <c r="G6" s="262"/>
      <c r="H6" s="264" t="s">
        <v>11</v>
      </c>
      <c r="I6" s="264" t="s">
        <v>12</v>
      </c>
      <c r="J6" s="266" t="s">
        <v>6</v>
      </c>
      <c r="K6" s="264" t="s">
        <v>5</v>
      </c>
    </row>
    <row r="7" spans="1:11" ht="12">
      <c r="A7" s="73" t="s">
        <v>3</v>
      </c>
      <c r="B7" s="73" t="s">
        <v>4</v>
      </c>
      <c r="C7" s="263"/>
      <c r="D7" s="262"/>
      <c r="E7" s="262"/>
      <c r="F7" s="262"/>
      <c r="G7" s="262"/>
      <c r="H7" s="265"/>
      <c r="I7" s="265"/>
      <c r="J7" s="266"/>
      <c r="K7" s="265"/>
    </row>
    <row r="8" spans="1:11" ht="13.5" customHeight="1">
      <c r="A8" s="71" t="s">
        <v>44</v>
      </c>
      <c r="B8" s="73">
        <v>3401</v>
      </c>
      <c r="C8" s="12" t="s">
        <v>13</v>
      </c>
      <c r="D8" s="275" t="s">
        <v>265</v>
      </c>
      <c r="E8" s="252" t="s">
        <v>207</v>
      </c>
      <c r="F8" s="269"/>
      <c r="G8" s="270"/>
      <c r="H8" s="13">
        <v>1168</v>
      </c>
      <c r="I8" s="13" t="e">
        <f>ROUND(H8/#REF!*#REF!,0)</f>
        <v>#REF!</v>
      </c>
      <c r="J8" s="15">
        <v>1233</v>
      </c>
      <c r="K8" s="74" t="s">
        <v>7</v>
      </c>
    </row>
    <row r="9" spans="1:11" ht="12">
      <c r="A9" s="71" t="s">
        <v>44</v>
      </c>
      <c r="B9" s="73">
        <v>3402</v>
      </c>
      <c r="C9" s="12" t="s">
        <v>14</v>
      </c>
      <c r="D9" s="276"/>
      <c r="E9" s="253"/>
      <c r="F9" s="271"/>
      <c r="G9" s="272"/>
      <c r="H9" s="13">
        <v>38</v>
      </c>
      <c r="I9" s="13">
        <f>ROUND(H9/H14*J14,0)</f>
        <v>12</v>
      </c>
      <c r="J9" s="15">
        <v>41</v>
      </c>
      <c r="K9" s="74" t="s">
        <v>8</v>
      </c>
    </row>
    <row r="10" spans="1:11" ht="12">
      <c r="A10" s="71" t="s">
        <v>44</v>
      </c>
      <c r="B10" s="73">
        <v>3403</v>
      </c>
      <c r="C10" s="12" t="s">
        <v>15</v>
      </c>
      <c r="D10" s="276"/>
      <c r="E10" s="252" t="s">
        <v>208</v>
      </c>
      <c r="F10" s="269"/>
      <c r="G10" s="270"/>
      <c r="H10" s="14">
        <v>2335</v>
      </c>
      <c r="I10" s="13">
        <f>J8*2</f>
        <v>2466</v>
      </c>
      <c r="J10" s="15">
        <v>2466</v>
      </c>
      <c r="K10" s="74" t="s">
        <v>7</v>
      </c>
    </row>
    <row r="11" spans="1:11" ht="12">
      <c r="A11" s="71" t="s">
        <v>44</v>
      </c>
      <c r="B11" s="73">
        <v>3404</v>
      </c>
      <c r="C11" s="12" t="s">
        <v>16</v>
      </c>
      <c r="D11" s="276"/>
      <c r="E11" s="253" t="s">
        <v>206</v>
      </c>
      <c r="F11" s="273"/>
      <c r="G11" s="274"/>
      <c r="H11" s="14">
        <v>77</v>
      </c>
      <c r="I11" s="13">
        <f>I9*2</f>
        <v>24</v>
      </c>
      <c r="J11" s="15">
        <v>83</v>
      </c>
      <c r="K11" s="74" t="s">
        <v>8</v>
      </c>
    </row>
    <row r="12" spans="1:11" ht="12">
      <c r="A12" s="71" t="s">
        <v>44</v>
      </c>
      <c r="B12" s="73">
        <v>3405</v>
      </c>
      <c r="C12" s="12" t="s">
        <v>17</v>
      </c>
      <c r="D12" s="276"/>
      <c r="E12" s="87" t="s">
        <v>209</v>
      </c>
      <c r="F12" s="278"/>
      <c r="G12" s="279"/>
      <c r="H12" s="14">
        <v>3704</v>
      </c>
      <c r="I12" s="13" t="e">
        <f>I8*3</f>
        <v>#REF!</v>
      </c>
      <c r="J12" s="15">
        <v>282</v>
      </c>
      <c r="K12" s="260" t="s">
        <v>91</v>
      </c>
    </row>
    <row r="13" spans="1:11" ht="12">
      <c r="A13" s="71" t="s">
        <v>44</v>
      </c>
      <c r="B13" s="73">
        <v>3406</v>
      </c>
      <c r="C13" s="12" t="s">
        <v>18</v>
      </c>
      <c r="D13" s="277"/>
      <c r="E13" s="87" t="s">
        <v>210</v>
      </c>
      <c r="F13" s="278"/>
      <c r="G13" s="279"/>
      <c r="H13" s="14">
        <v>122</v>
      </c>
      <c r="I13" s="13">
        <f>J9*3</f>
        <v>123</v>
      </c>
      <c r="J13" s="15">
        <v>282</v>
      </c>
      <c r="K13" s="261"/>
    </row>
    <row r="14" spans="1:11" ht="14.25" customHeight="1">
      <c r="A14" s="71" t="s">
        <v>44</v>
      </c>
      <c r="B14" s="73">
        <v>3409</v>
      </c>
      <c r="C14" s="12" t="s">
        <v>276</v>
      </c>
      <c r="D14" s="281" t="s">
        <v>280</v>
      </c>
      <c r="E14" s="155" t="s">
        <v>211</v>
      </c>
      <c r="F14" s="278"/>
      <c r="G14" s="279"/>
      <c r="H14" s="14">
        <v>270</v>
      </c>
      <c r="I14" s="14">
        <v>190</v>
      </c>
      <c r="J14" s="122">
        <v>88</v>
      </c>
      <c r="K14" s="260" t="s">
        <v>7</v>
      </c>
    </row>
    <row r="15" spans="1:11" ht="14.25" customHeight="1">
      <c r="A15" s="71" t="s">
        <v>44</v>
      </c>
      <c r="B15" s="73">
        <v>3410</v>
      </c>
      <c r="C15" s="12" t="s">
        <v>277</v>
      </c>
      <c r="D15" s="281"/>
      <c r="E15" s="157" t="s">
        <v>212</v>
      </c>
      <c r="F15" s="278"/>
      <c r="G15" s="279"/>
      <c r="H15" s="14">
        <v>285</v>
      </c>
      <c r="I15" s="14">
        <v>190</v>
      </c>
      <c r="J15" s="122">
        <v>176</v>
      </c>
      <c r="K15" s="283"/>
    </row>
    <row r="16" spans="1:11" ht="14.25" customHeight="1">
      <c r="A16" s="136" t="s">
        <v>44</v>
      </c>
      <c r="B16" s="156">
        <v>3835</v>
      </c>
      <c r="C16" s="12" t="s">
        <v>278</v>
      </c>
      <c r="D16" s="281"/>
      <c r="E16" s="155" t="s">
        <v>211</v>
      </c>
      <c r="F16" s="278"/>
      <c r="G16" s="279"/>
      <c r="H16" s="83"/>
      <c r="I16" s="83"/>
      <c r="J16" s="122">
        <v>72</v>
      </c>
      <c r="K16" s="283"/>
    </row>
    <row r="17" spans="1:11" ht="14.25" customHeight="1">
      <c r="A17" s="136" t="s">
        <v>44</v>
      </c>
      <c r="B17" s="156">
        <v>3836</v>
      </c>
      <c r="C17" s="12" t="s">
        <v>279</v>
      </c>
      <c r="D17" s="281"/>
      <c r="E17" s="157" t="s">
        <v>212</v>
      </c>
      <c r="F17" s="278"/>
      <c r="G17" s="279"/>
      <c r="H17" s="83"/>
      <c r="I17" s="83"/>
      <c r="J17" s="122">
        <v>144</v>
      </c>
      <c r="K17" s="261"/>
    </row>
    <row r="18" spans="1:11" s="151" customFormat="1" ht="10.5" customHeight="1">
      <c r="A18" s="142"/>
      <c r="B18" s="143"/>
      <c r="C18" s="144"/>
      <c r="D18" s="145"/>
      <c r="E18" s="146"/>
      <c r="F18" s="147"/>
      <c r="G18" s="147"/>
      <c r="H18" s="148"/>
      <c r="I18" s="148"/>
      <c r="J18" s="149"/>
      <c r="K18" s="150"/>
    </row>
    <row r="19" spans="1:11" s="151" customFormat="1" ht="18" customHeight="1">
      <c r="A19" s="152" t="s">
        <v>257</v>
      </c>
      <c r="B19" s="143"/>
      <c r="C19" s="144"/>
      <c r="D19" s="145"/>
      <c r="E19" s="146"/>
      <c r="F19" s="147"/>
      <c r="G19" s="147"/>
      <c r="H19" s="148"/>
      <c r="I19" s="148"/>
      <c r="J19" s="149"/>
      <c r="K19" s="150"/>
    </row>
    <row r="20" spans="1:11" ht="12">
      <c r="A20" s="262" t="s">
        <v>2</v>
      </c>
      <c r="B20" s="262"/>
      <c r="C20" s="263" t="s">
        <v>0</v>
      </c>
      <c r="D20" s="262" t="s">
        <v>1</v>
      </c>
      <c r="E20" s="262"/>
      <c r="F20" s="262"/>
      <c r="G20" s="262"/>
      <c r="H20" s="264" t="s">
        <v>11</v>
      </c>
      <c r="I20" s="264" t="s">
        <v>12</v>
      </c>
      <c r="J20" s="266" t="s">
        <v>6</v>
      </c>
      <c r="K20" s="264" t="s">
        <v>5</v>
      </c>
    </row>
    <row r="21" spans="1:11" ht="12">
      <c r="A21" s="141" t="s">
        <v>3</v>
      </c>
      <c r="B21" s="141" t="s">
        <v>4</v>
      </c>
      <c r="C21" s="263"/>
      <c r="D21" s="262"/>
      <c r="E21" s="262"/>
      <c r="F21" s="262"/>
      <c r="G21" s="262"/>
      <c r="H21" s="265"/>
      <c r="I21" s="265"/>
      <c r="J21" s="266"/>
      <c r="K21" s="265"/>
    </row>
    <row r="22" spans="1:11" ht="13.5" customHeight="1">
      <c r="A22" s="136" t="s">
        <v>44</v>
      </c>
      <c r="B22" s="141">
        <v>5109</v>
      </c>
      <c r="C22" s="12" t="s">
        <v>259</v>
      </c>
      <c r="D22" s="275" t="s">
        <v>265</v>
      </c>
      <c r="E22" s="252" t="s">
        <v>207</v>
      </c>
      <c r="F22" s="254" t="s">
        <v>258</v>
      </c>
      <c r="G22" s="255"/>
      <c r="H22" s="13">
        <v>1168</v>
      </c>
      <c r="I22" s="13" t="e">
        <f>ROUND(H22/#REF!*#REF!,0)</f>
        <v>#REF!</v>
      </c>
      <c r="J22" s="15">
        <v>974</v>
      </c>
      <c r="K22" s="140" t="s">
        <v>7</v>
      </c>
    </row>
    <row r="23" spans="1:11" ht="12">
      <c r="A23" s="136" t="s">
        <v>44</v>
      </c>
      <c r="B23" s="156">
        <v>5110</v>
      </c>
      <c r="C23" s="12" t="s">
        <v>260</v>
      </c>
      <c r="D23" s="276"/>
      <c r="E23" s="253"/>
      <c r="F23" s="256"/>
      <c r="G23" s="257"/>
      <c r="H23" s="13">
        <v>38</v>
      </c>
      <c r="I23" s="13" t="e">
        <f>ROUND(H23/H30*J30,0)</f>
        <v>#VALUE!</v>
      </c>
      <c r="J23" s="15">
        <v>32</v>
      </c>
      <c r="K23" s="140" t="s">
        <v>8</v>
      </c>
    </row>
    <row r="24" spans="1:11" ht="12">
      <c r="A24" s="136" t="s">
        <v>44</v>
      </c>
      <c r="B24" s="156">
        <v>5111</v>
      </c>
      <c r="C24" s="12" t="s">
        <v>261</v>
      </c>
      <c r="D24" s="276"/>
      <c r="E24" s="252" t="s">
        <v>208</v>
      </c>
      <c r="F24" s="256"/>
      <c r="G24" s="257"/>
      <c r="H24" s="14">
        <v>2335</v>
      </c>
      <c r="I24" s="13">
        <f>J22*2</f>
        <v>1948</v>
      </c>
      <c r="J24" s="15">
        <v>1948</v>
      </c>
      <c r="K24" s="140" t="s">
        <v>7</v>
      </c>
    </row>
    <row r="25" spans="1:11" ht="12">
      <c r="A25" s="136" t="s">
        <v>44</v>
      </c>
      <c r="B25" s="156">
        <v>5112</v>
      </c>
      <c r="C25" s="12" t="s">
        <v>262</v>
      </c>
      <c r="D25" s="276"/>
      <c r="E25" s="253" t="s">
        <v>206</v>
      </c>
      <c r="F25" s="256"/>
      <c r="G25" s="257"/>
      <c r="H25" s="14">
        <v>77</v>
      </c>
      <c r="I25" s="13" t="e">
        <f>I23*2</f>
        <v>#VALUE!</v>
      </c>
      <c r="J25" s="15">
        <v>65</v>
      </c>
      <c r="K25" s="140" t="s">
        <v>8</v>
      </c>
    </row>
    <row r="26" spans="1:11" ht="12">
      <c r="A26" s="136" t="s">
        <v>44</v>
      </c>
      <c r="B26" s="156">
        <v>5113</v>
      </c>
      <c r="C26" s="12" t="s">
        <v>263</v>
      </c>
      <c r="D26" s="276"/>
      <c r="E26" s="87" t="s">
        <v>209</v>
      </c>
      <c r="F26" s="256"/>
      <c r="G26" s="257"/>
      <c r="H26" s="14">
        <v>3704</v>
      </c>
      <c r="I26" s="13" t="e">
        <f>I22*3</f>
        <v>#REF!</v>
      </c>
      <c r="J26" s="15">
        <v>217</v>
      </c>
      <c r="K26" s="260" t="s">
        <v>91</v>
      </c>
    </row>
    <row r="27" spans="1:11" ht="12">
      <c r="A27" s="136" t="s">
        <v>44</v>
      </c>
      <c r="B27" s="156">
        <v>5114</v>
      </c>
      <c r="C27" s="12" t="s">
        <v>264</v>
      </c>
      <c r="D27" s="277"/>
      <c r="E27" s="88" t="s">
        <v>210</v>
      </c>
      <c r="F27" s="258"/>
      <c r="G27" s="259"/>
      <c r="H27" s="14">
        <v>122</v>
      </c>
      <c r="I27" s="13">
        <f>J23*3</f>
        <v>96</v>
      </c>
      <c r="J27" s="15">
        <v>217</v>
      </c>
      <c r="K27" s="261"/>
    </row>
    <row r="28" spans="1:11" ht="10.5" customHeight="1">
      <c r="A28" s="4"/>
      <c r="B28" s="79"/>
      <c r="C28" s="80"/>
      <c r="D28" s="5"/>
      <c r="E28" s="81"/>
      <c r="F28" s="82"/>
      <c r="G28" s="82"/>
      <c r="H28" s="83"/>
      <c r="I28" s="83"/>
      <c r="J28" s="84"/>
      <c r="K28" s="85"/>
    </row>
    <row r="29" spans="1:11" ht="18" customHeight="1">
      <c r="A29" s="69" t="s">
        <v>9</v>
      </c>
      <c r="B29" s="79"/>
      <c r="C29" s="80"/>
      <c r="D29" s="5"/>
      <c r="E29" s="81"/>
      <c r="F29" s="82"/>
      <c r="G29" s="82"/>
      <c r="H29" s="83"/>
      <c r="I29" s="83"/>
      <c r="J29" s="84"/>
      <c r="K29" s="85"/>
    </row>
    <row r="30" spans="1:11" ht="12">
      <c r="A30" s="262" t="s">
        <v>2</v>
      </c>
      <c r="B30" s="262"/>
      <c r="C30" s="263" t="s">
        <v>0</v>
      </c>
      <c r="D30" s="262" t="s">
        <v>1</v>
      </c>
      <c r="E30" s="262"/>
      <c r="F30" s="262"/>
      <c r="G30" s="262"/>
      <c r="H30" s="264" t="s">
        <v>11</v>
      </c>
      <c r="I30" s="264" t="s">
        <v>12</v>
      </c>
      <c r="J30" s="266" t="s">
        <v>6</v>
      </c>
      <c r="K30" s="264" t="s">
        <v>5</v>
      </c>
    </row>
    <row r="31" spans="1:11" ht="12">
      <c r="A31" s="73" t="s">
        <v>3</v>
      </c>
      <c r="B31" s="73" t="s">
        <v>4</v>
      </c>
      <c r="C31" s="263"/>
      <c r="D31" s="262"/>
      <c r="E31" s="262"/>
      <c r="F31" s="262"/>
      <c r="G31" s="262"/>
      <c r="H31" s="265"/>
      <c r="I31" s="265"/>
      <c r="J31" s="266"/>
      <c r="K31" s="265"/>
    </row>
    <row r="32" spans="1:11" ht="13.5" customHeight="1">
      <c r="A32" s="71" t="s">
        <v>44</v>
      </c>
      <c r="B32" s="73">
        <v>3411</v>
      </c>
      <c r="C32" s="12" t="s">
        <v>213</v>
      </c>
      <c r="D32" s="275" t="s">
        <v>265</v>
      </c>
      <c r="E32" s="267" t="s">
        <v>207</v>
      </c>
      <c r="F32" s="254" t="s">
        <v>215</v>
      </c>
      <c r="G32" s="255"/>
      <c r="H32" s="13">
        <v>1168</v>
      </c>
      <c r="I32" s="13" t="e">
        <f>ROUND(H32/H38*J38,0)</f>
        <v>#DIV/0!</v>
      </c>
      <c r="J32" s="15">
        <v>863</v>
      </c>
      <c r="K32" s="74" t="s">
        <v>7</v>
      </c>
    </row>
    <row r="33" spans="1:11" ht="12">
      <c r="A33" s="71" t="s">
        <v>44</v>
      </c>
      <c r="B33" s="73">
        <v>3412</v>
      </c>
      <c r="C33" s="12" t="s">
        <v>19</v>
      </c>
      <c r="D33" s="276"/>
      <c r="E33" s="268"/>
      <c r="F33" s="256"/>
      <c r="G33" s="257"/>
      <c r="H33" s="13">
        <v>38</v>
      </c>
      <c r="I33" s="13" t="e">
        <f>ROUND(H33/H50*J50,0)</f>
        <v>#VALUE!</v>
      </c>
      <c r="J33" s="15">
        <v>29</v>
      </c>
      <c r="K33" s="74" t="s">
        <v>8</v>
      </c>
    </row>
    <row r="34" spans="1:11" ht="12">
      <c r="A34" s="71" t="s">
        <v>44</v>
      </c>
      <c r="B34" s="73">
        <v>3413</v>
      </c>
      <c r="C34" s="12" t="s">
        <v>20</v>
      </c>
      <c r="D34" s="276"/>
      <c r="E34" s="267" t="s">
        <v>208</v>
      </c>
      <c r="F34" s="256"/>
      <c r="G34" s="257"/>
      <c r="H34" s="14">
        <v>2335</v>
      </c>
      <c r="I34" s="13">
        <f>J32*2</f>
        <v>1726</v>
      </c>
      <c r="J34" s="15">
        <v>1726</v>
      </c>
      <c r="K34" s="74" t="s">
        <v>7</v>
      </c>
    </row>
    <row r="35" spans="1:11" ht="12">
      <c r="A35" s="71" t="s">
        <v>44</v>
      </c>
      <c r="B35" s="73">
        <v>3414</v>
      </c>
      <c r="C35" s="12" t="s">
        <v>21</v>
      </c>
      <c r="D35" s="276"/>
      <c r="E35" s="268" t="s">
        <v>206</v>
      </c>
      <c r="F35" s="256"/>
      <c r="G35" s="257"/>
      <c r="H35" s="14">
        <v>77</v>
      </c>
      <c r="I35" s="13" t="e">
        <f>I33*2</f>
        <v>#VALUE!</v>
      </c>
      <c r="J35" s="15">
        <v>58</v>
      </c>
      <c r="K35" s="74" t="s">
        <v>8</v>
      </c>
    </row>
    <row r="36" spans="1:11" ht="12">
      <c r="A36" s="71" t="s">
        <v>44</v>
      </c>
      <c r="B36" s="73">
        <v>3415</v>
      </c>
      <c r="C36" s="12" t="s">
        <v>22</v>
      </c>
      <c r="D36" s="276"/>
      <c r="E36" s="77" t="s">
        <v>209</v>
      </c>
      <c r="F36" s="256"/>
      <c r="G36" s="257"/>
      <c r="H36" s="14">
        <v>3704</v>
      </c>
      <c r="I36" s="13" t="e">
        <f>I32*3</f>
        <v>#DIV/0!</v>
      </c>
      <c r="J36" s="15">
        <v>197</v>
      </c>
      <c r="K36" s="260" t="s">
        <v>91</v>
      </c>
    </row>
    <row r="37" spans="1:11" ht="12">
      <c r="A37" s="71" t="s">
        <v>44</v>
      </c>
      <c r="B37" s="73">
        <v>3416</v>
      </c>
      <c r="C37" s="12" t="s">
        <v>23</v>
      </c>
      <c r="D37" s="277"/>
      <c r="E37" s="78" t="s">
        <v>210</v>
      </c>
      <c r="F37" s="258"/>
      <c r="G37" s="259"/>
      <c r="H37" s="14">
        <v>122</v>
      </c>
      <c r="I37" s="13">
        <f>J33*3</f>
        <v>87</v>
      </c>
      <c r="J37" s="15">
        <v>197</v>
      </c>
      <c r="K37" s="261"/>
    </row>
    <row r="38" spans="1:11" ht="9.75" customHeight="1">
      <c r="A38" s="4"/>
      <c r="B38" s="79"/>
      <c r="C38" s="80"/>
      <c r="D38" s="5"/>
      <c r="E38" s="81"/>
      <c r="F38" s="82"/>
      <c r="G38" s="82"/>
      <c r="H38" s="83"/>
      <c r="I38" s="83"/>
      <c r="J38" s="84"/>
      <c r="K38" s="85"/>
    </row>
    <row r="39" spans="1:11" ht="18" customHeight="1">
      <c r="A39" s="69" t="s">
        <v>249</v>
      </c>
      <c r="B39" s="79"/>
      <c r="C39" s="80"/>
      <c r="D39" s="5"/>
      <c r="E39" s="81"/>
      <c r="F39" s="82"/>
      <c r="G39" s="82"/>
      <c r="H39" s="83"/>
      <c r="I39" s="83"/>
      <c r="J39" s="84"/>
      <c r="K39" s="85"/>
    </row>
    <row r="40" spans="1:11" ht="12">
      <c r="A40" s="262" t="s">
        <v>2</v>
      </c>
      <c r="B40" s="262"/>
      <c r="C40" s="263" t="s">
        <v>0</v>
      </c>
      <c r="D40" s="262" t="s">
        <v>1</v>
      </c>
      <c r="E40" s="262"/>
      <c r="F40" s="262"/>
      <c r="G40" s="262"/>
      <c r="H40" s="264" t="s">
        <v>11</v>
      </c>
      <c r="I40" s="264" t="s">
        <v>12</v>
      </c>
      <c r="J40" s="266" t="s">
        <v>6</v>
      </c>
      <c r="K40" s="264" t="s">
        <v>5</v>
      </c>
    </row>
    <row r="41" spans="1:11" ht="12">
      <c r="A41" s="73" t="s">
        <v>3</v>
      </c>
      <c r="B41" s="73" t="s">
        <v>4</v>
      </c>
      <c r="C41" s="263"/>
      <c r="D41" s="262"/>
      <c r="E41" s="262"/>
      <c r="F41" s="262"/>
      <c r="G41" s="262"/>
      <c r="H41" s="265"/>
      <c r="I41" s="265"/>
      <c r="J41" s="266"/>
      <c r="K41" s="265"/>
    </row>
    <row r="42" spans="1:11" ht="13.5" customHeight="1">
      <c r="A42" s="71" t="s">
        <v>44</v>
      </c>
      <c r="B42" s="73">
        <v>3417</v>
      </c>
      <c r="C42" s="12" t="s">
        <v>214</v>
      </c>
      <c r="D42" s="275" t="s">
        <v>265</v>
      </c>
      <c r="E42" s="267" t="s">
        <v>207</v>
      </c>
      <c r="F42" s="254" t="s">
        <v>250</v>
      </c>
      <c r="G42" s="255"/>
      <c r="H42" s="13">
        <v>1168</v>
      </c>
      <c r="I42" s="13" t="e">
        <f>ROUND(H42/H49*J49,0)</f>
        <v>#DIV/0!</v>
      </c>
      <c r="J42" s="15">
        <v>863</v>
      </c>
      <c r="K42" s="74" t="s">
        <v>7</v>
      </c>
    </row>
    <row r="43" spans="1:11" ht="12">
      <c r="A43" s="71" t="s">
        <v>44</v>
      </c>
      <c r="B43" s="73">
        <v>3418</v>
      </c>
      <c r="C43" s="12" t="s">
        <v>24</v>
      </c>
      <c r="D43" s="276"/>
      <c r="E43" s="268"/>
      <c r="F43" s="256"/>
      <c r="G43" s="257"/>
      <c r="H43" s="13">
        <v>38</v>
      </c>
      <c r="I43" s="13">
        <f>ROUND(H43/H58*J58,0)</f>
        <v>12</v>
      </c>
      <c r="J43" s="15">
        <v>29</v>
      </c>
      <c r="K43" s="74" t="s">
        <v>8</v>
      </c>
    </row>
    <row r="44" spans="1:11" ht="12">
      <c r="A44" s="71" t="s">
        <v>44</v>
      </c>
      <c r="B44" s="73">
        <v>3419</v>
      </c>
      <c r="C44" s="12" t="s">
        <v>25</v>
      </c>
      <c r="D44" s="276"/>
      <c r="E44" s="267" t="s">
        <v>208</v>
      </c>
      <c r="F44" s="256"/>
      <c r="G44" s="257"/>
      <c r="H44" s="14">
        <v>2335</v>
      </c>
      <c r="I44" s="13">
        <f>J42*2</f>
        <v>1726</v>
      </c>
      <c r="J44" s="15">
        <v>1726</v>
      </c>
      <c r="K44" s="74" t="s">
        <v>7</v>
      </c>
    </row>
    <row r="45" spans="1:11" ht="12">
      <c r="A45" s="71" t="s">
        <v>44</v>
      </c>
      <c r="B45" s="73">
        <v>3420</v>
      </c>
      <c r="C45" s="12" t="s">
        <v>26</v>
      </c>
      <c r="D45" s="276"/>
      <c r="E45" s="268" t="s">
        <v>206</v>
      </c>
      <c r="F45" s="256"/>
      <c r="G45" s="257"/>
      <c r="H45" s="14">
        <v>77</v>
      </c>
      <c r="I45" s="13">
        <f>I43*2</f>
        <v>24</v>
      </c>
      <c r="J45" s="15">
        <v>58</v>
      </c>
      <c r="K45" s="74" t="s">
        <v>8</v>
      </c>
    </row>
    <row r="46" spans="1:11" ht="12">
      <c r="A46" s="71" t="s">
        <v>44</v>
      </c>
      <c r="B46" s="73">
        <v>3421</v>
      </c>
      <c r="C46" s="12" t="s">
        <v>27</v>
      </c>
      <c r="D46" s="276"/>
      <c r="E46" s="77" t="s">
        <v>209</v>
      </c>
      <c r="F46" s="256"/>
      <c r="G46" s="257"/>
      <c r="H46" s="14">
        <v>3704</v>
      </c>
      <c r="I46" s="13" t="e">
        <f>I42*3</f>
        <v>#DIV/0!</v>
      </c>
      <c r="J46" s="15">
        <v>197</v>
      </c>
      <c r="K46" s="260" t="s">
        <v>91</v>
      </c>
    </row>
    <row r="47" spans="1:11" ht="12">
      <c r="A47" s="71" t="s">
        <v>44</v>
      </c>
      <c r="B47" s="73">
        <v>3422</v>
      </c>
      <c r="C47" s="12" t="s">
        <v>28</v>
      </c>
      <c r="D47" s="277"/>
      <c r="E47" s="78" t="s">
        <v>210</v>
      </c>
      <c r="F47" s="258"/>
      <c r="G47" s="259"/>
      <c r="H47" s="14">
        <v>122</v>
      </c>
      <c r="I47" s="13">
        <f>J43*3</f>
        <v>87</v>
      </c>
      <c r="J47" s="15">
        <v>197</v>
      </c>
      <c r="K47" s="261"/>
    </row>
    <row r="48" spans="1:11" ht="12">
      <c r="A48" s="4"/>
      <c r="B48" s="79"/>
      <c r="C48" s="80"/>
      <c r="D48" s="5"/>
      <c r="E48" s="81"/>
      <c r="F48" s="82"/>
      <c r="G48" s="82"/>
      <c r="H48" s="83"/>
      <c r="I48" s="83"/>
      <c r="J48" s="84"/>
      <c r="K48" s="85"/>
    </row>
    <row r="49" spans="1:13" s="98" customFormat="1" ht="18.75">
      <c r="A49" s="89" t="s">
        <v>46</v>
      </c>
      <c r="B49" s="90"/>
      <c r="C49" s="91"/>
      <c r="D49" s="92"/>
      <c r="E49" s="92"/>
      <c r="F49" s="93"/>
      <c r="G49" s="93"/>
      <c r="H49" s="94"/>
      <c r="I49" s="94"/>
      <c r="J49" s="94"/>
      <c r="K49" s="95"/>
      <c r="L49" s="96"/>
      <c r="M49" s="97"/>
    </row>
    <row r="50" spans="1:11" ht="12">
      <c r="A50" s="262" t="s">
        <v>2</v>
      </c>
      <c r="B50" s="262"/>
      <c r="C50" s="263" t="s">
        <v>0</v>
      </c>
      <c r="D50" s="262" t="s">
        <v>1</v>
      </c>
      <c r="E50" s="262"/>
      <c r="F50" s="262"/>
      <c r="G50" s="262"/>
      <c r="H50" s="264" t="s">
        <v>11</v>
      </c>
      <c r="I50" s="264" t="s">
        <v>12</v>
      </c>
      <c r="J50" s="266" t="s">
        <v>6</v>
      </c>
      <c r="K50" s="264" t="s">
        <v>5</v>
      </c>
    </row>
    <row r="51" spans="1:11" ht="12">
      <c r="A51" s="73" t="s">
        <v>3</v>
      </c>
      <c r="B51" s="73" t="s">
        <v>4</v>
      </c>
      <c r="C51" s="263"/>
      <c r="D51" s="262"/>
      <c r="E51" s="262"/>
      <c r="F51" s="262"/>
      <c r="G51" s="262"/>
      <c r="H51" s="265"/>
      <c r="I51" s="265"/>
      <c r="J51" s="266"/>
      <c r="K51" s="265"/>
    </row>
    <row r="52" spans="1:11" ht="13.5" customHeight="1">
      <c r="A52" s="71" t="s">
        <v>44</v>
      </c>
      <c r="B52" s="73">
        <v>3423</v>
      </c>
      <c r="C52" s="12" t="s">
        <v>13</v>
      </c>
      <c r="D52" s="275" t="s">
        <v>265</v>
      </c>
      <c r="E52" s="252" t="s">
        <v>207</v>
      </c>
      <c r="F52" s="269"/>
      <c r="G52" s="270"/>
      <c r="H52" s="13">
        <v>1168</v>
      </c>
      <c r="I52" s="13" t="e">
        <f>ROUND(H52/#REF!*#REF!,0)</f>
        <v>#REF!</v>
      </c>
      <c r="J52" s="15">
        <v>1233</v>
      </c>
      <c r="K52" s="74" t="s">
        <v>7</v>
      </c>
    </row>
    <row r="53" spans="1:11" ht="12">
      <c r="A53" s="71" t="s">
        <v>44</v>
      </c>
      <c r="B53" s="73">
        <v>3424</v>
      </c>
      <c r="C53" s="12" t="s">
        <v>14</v>
      </c>
      <c r="D53" s="276"/>
      <c r="E53" s="253"/>
      <c r="F53" s="271"/>
      <c r="G53" s="272"/>
      <c r="H53" s="13">
        <v>38</v>
      </c>
      <c r="I53" s="13">
        <f>ROUND(H53/H58*J58,0)</f>
        <v>12</v>
      </c>
      <c r="J53" s="15">
        <v>41</v>
      </c>
      <c r="K53" s="74" t="s">
        <v>8</v>
      </c>
    </row>
    <row r="54" spans="1:11" ht="12">
      <c r="A54" s="71" t="s">
        <v>44</v>
      </c>
      <c r="B54" s="73">
        <v>3425</v>
      </c>
      <c r="C54" s="12" t="s">
        <v>15</v>
      </c>
      <c r="D54" s="276"/>
      <c r="E54" s="252" t="s">
        <v>208</v>
      </c>
      <c r="F54" s="269"/>
      <c r="G54" s="270"/>
      <c r="H54" s="14">
        <v>2335</v>
      </c>
      <c r="I54" s="13">
        <f>J52*2</f>
        <v>2466</v>
      </c>
      <c r="J54" s="15">
        <v>2466</v>
      </c>
      <c r="K54" s="74" t="s">
        <v>7</v>
      </c>
    </row>
    <row r="55" spans="1:11" ht="12">
      <c r="A55" s="71" t="s">
        <v>44</v>
      </c>
      <c r="B55" s="73">
        <v>3426</v>
      </c>
      <c r="C55" s="12" t="s">
        <v>16</v>
      </c>
      <c r="D55" s="276"/>
      <c r="E55" s="253" t="s">
        <v>206</v>
      </c>
      <c r="F55" s="273"/>
      <c r="G55" s="274"/>
      <c r="H55" s="14">
        <v>77</v>
      </c>
      <c r="I55" s="13">
        <f>I53*2</f>
        <v>24</v>
      </c>
      <c r="J55" s="15">
        <v>83</v>
      </c>
      <c r="K55" s="74" t="s">
        <v>8</v>
      </c>
    </row>
    <row r="56" spans="1:11" ht="12">
      <c r="A56" s="71" t="s">
        <v>44</v>
      </c>
      <c r="B56" s="73">
        <v>3427</v>
      </c>
      <c r="C56" s="12" t="s">
        <v>17</v>
      </c>
      <c r="D56" s="276"/>
      <c r="E56" s="87" t="s">
        <v>209</v>
      </c>
      <c r="F56" s="278"/>
      <c r="G56" s="279"/>
      <c r="H56" s="14">
        <v>3704</v>
      </c>
      <c r="I56" s="13" t="e">
        <f>I52*3</f>
        <v>#REF!</v>
      </c>
      <c r="J56" s="15">
        <v>282</v>
      </c>
      <c r="K56" s="260" t="s">
        <v>91</v>
      </c>
    </row>
    <row r="57" spans="1:11" ht="12">
      <c r="A57" s="71" t="s">
        <v>44</v>
      </c>
      <c r="B57" s="73">
        <v>3428</v>
      </c>
      <c r="C57" s="12" t="s">
        <v>18</v>
      </c>
      <c r="D57" s="277"/>
      <c r="E57" s="87" t="s">
        <v>210</v>
      </c>
      <c r="F57" s="278"/>
      <c r="G57" s="279"/>
      <c r="H57" s="14">
        <v>122</v>
      </c>
      <c r="I57" s="13">
        <f>J53*3</f>
        <v>123</v>
      </c>
      <c r="J57" s="15">
        <v>282</v>
      </c>
      <c r="K57" s="261"/>
    </row>
    <row r="58" spans="1:11" ht="17.25" customHeight="1">
      <c r="A58" s="71" t="s">
        <v>44</v>
      </c>
      <c r="B58" s="73">
        <v>3431</v>
      </c>
      <c r="C58" s="12" t="s">
        <v>276</v>
      </c>
      <c r="D58" s="281" t="s">
        <v>280</v>
      </c>
      <c r="E58" s="155" t="s">
        <v>211</v>
      </c>
      <c r="F58" s="278"/>
      <c r="G58" s="279"/>
      <c r="H58" s="14">
        <v>270</v>
      </c>
      <c r="I58" s="14">
        <v>190</v>
      </c>
      <c r="J58" s="122">
        <v>88</v>
      </c>
      <c r="K58" s="260" t="s">
        <v>7</v>
      </c>
    </row>
    <row r="59" spans="1:11" ht="14.25" customHeight="1">
      <c r="A59" s="71" t="s">
        <v>44</v>
      </c>
      <c r="B59" s="73">
        <v>3432</v>
      </c>
      <c r="C59" s="12" t="s">
        <v>277</v>
      </c>
      <c r="D59" s="281"/>
      <c r="E59" s="157" t="s">
        <v>212</v>
      </c>
      <c r="F59" s="278"/>
      <c r="G59" s="279"/>
      <c r="H59" s="14">
        <v>285</v>
      </c>
      <c r="I59" s="14">
        <v>190</v>
      </c>
      <c r="J59" s="122">
        <v>176</v>
      </c>
      <c r="K59" s="283"/>
    </row>
    <row r="60" spans="1:11" ht="14.25" customHeight="1">
      <c r="A60" s="136" t="s">
        <v>44</v>
      </c>
      <c r="B60" s="156">
        <v>3837</v>
      </c>
      <c r="C60" s="12" t="s">
        <v>278</v>
      </c>
      <c r="D60" s="281"/>
      <c r="E60" s="155" t="s">
        <v>211</v>
      </c>
      <c r="F60" s="278"/>
      <c r="G60" s="279"/>
      <c r="H60" s="83"/>
      <c r="I60" s="83"/>
      <c r="J60" s="122">
        <v>72</v>
      </c>
      <c r="K60" s="283"/>
    </row>
    <row r="61" spans="1:11" ht="14.25" customHeight="1">
      <c r="A61" s="136" t="s">
        <v>44</v>
      </c>
      <c r="B61" s="156">
        <v>3838</v>
      </c>
      <c r="C61" s="12" t="s">
        <v>279</v>
      </c>
      <c r="D61" s="281"/>
      <c r="E61" s="157" t="s">
        <v>212</v>
      </c>
      <c r="F61" s="278"/>
      <c r="G61" s="279"/>
      <c r="H61" s="83"/>
      <c r="I61" s="83"/>
      <c r="J61" s="122">
        <v>144</v>
      </c>
      <c r="K61" s="261"/>
    </row>
    <row r="62" spans="1:11" s="151" customFormat="1" ht="10.5" customHeight="1">
      <c r="A62" s="142"/>
      <c r="B62" s="143"/>
      <c r="C62" s="144"/>
      <c r="D62" s="145"/>
      <c r="E62" s="146"/>
      <c r="F62" s="147"/>
      <c r="G62" s="147"/>
      <c r="H62" s="148"/>
      <c r="I62" s="148"/>
      <c r="J62" s="149"/>
      <c r="K62" s="150"/>
    </row>
    <row r="63" spans="1:11" s="151" customFormat="1" ht="18" customHeight="1">
      <c r="A63" s="152" t="s">
        <v>257</v>
      </c>
      <c r="B63" s="143"/>
      <c r="C63" s="144"/>
      <c r="D63" s="145"/>
      <c r="E63" s="146"/>
      <c r="F63" s="147"/>
      <c r="G63" s="147"/>
      <c r="H63" s="148"/>
      <c r="I63" s="148"/>
      <c r="J63" s="149"/>
      <c r="K63" s="150"/>
    </row>
    <row r="64" spans="1:11" ht="13.5" customHeight="1">
      <c r="A64" s="284" t="s">
        <v>2</v>
      </c>
      <c r="B64" s="285"/>
      <c r="C64" s="286" t="s">
        <v>0</v>
      </c>
      <c r="D64" s="288" t="s">
        <v>1</v>
      </c>
      <c r="E64" s="289"/>
      <c r="F64" s="289"/>
      <c r="G64" s="290"/>
      <c r="H64" s="264" t="s">
        <v>11</v>
      </c>
      <c r="I64" s="264" t="s">
        <v>12</v>
      </c>
      <c r="J64" s="294" t="s">
        <v>6</v>
      </c>
      <c r="K64" s="264" t="s">
        <v>5</v>
      </c>
    </row>
    <row r="65" spans="1:11" ht="12">
      <c r="A65" s="141" t="s">
        <v>3</v>
      </c>
      <c r="B65" s="141" t="s">
        <v>4</v>
      </c>
      <c r="C65" s="287"/>
      <c r="D65" s="291"/>
      <c r="E65" s="292"/>
      <c r="F65" s="292"/>
      <c r="G65" s="293"/>
      <c r="H65" s="265"/>
      <c r="I65" s="265"/>
      <c r="J65" s="295"/>
      <c r="K65" s="265"/>
    </row>
    <row r="66" spans="1:11" ht="13.5" customHeight="1">
      <c r="A66" s="136" t="s">
        <v>44</v>
      </c>
      <c r="B66" s="141">
        <v>5115</v>
      </c>
      <c r="C66" s="12" t="s">
        <v>259</v>
      </c>
      <c r="D66" s="275" t="s">
        <v>265</v>
      </c>
      <c r="E66" s="267" t="s">
        <v>207</v>
      </c>
      <c r="F66" s="254" t="s">
        <v>258</v>
      </c>
      <c r="G66" s="255"/>
      <c r="H66" s="13">
        <v>1168</v>
      </c>
      <c r="I66" s="13" t="e">
        <f>ROUND(H66/#REF!*#REF!,0)</f>
        <v>#REF!</v>
      </c>
      <c r="J66" s="15">
        <v>974</v>
      </c>
      <c r="K66" s="140" t="s">
        <v>7</v>
      </c>
    </row>
    <row r="67" spans="1:11" ht="12">
      <c r="A67" s="136" t="s">
        <v>44</v>
      </c>
      <c r="B67" s="156">
        <v>5116</v>
      </c>
      <c r="C67" s="12" t="s">
        <v>260</v>
      </c>
      <c r="D67" s="276"/>
      <c r="E67" s="268"/>
      <c r="F67" s="256"/>
      <c r="G67" s="257"/>
      <c r="H67" s="13">
        <v>38</v>
      </c>
      <c r="I67" s="13" t="e">
        <f>ROUND(H67/H74*J74,0)</f>
        <v>#VALUE!</v>
      </c>
      <c r="J67" s="15">
        <v>32</v>
      </c>
      <c r="K67" s="140" t="s">
        <v>8</v>
      </c>
    </row>
    <row r="68" spans="1:11" ht="12">
      <c r="A68" s="136" t="s">
        <v>44</v>
      </c>
      <c r="B68" s="156">
        <v>5117</v>
      </c>
      <c r="C68" s="12" t="s">
        <v>261</v>
      </c>
      <c r="D68" s="276"/>
      <c r="E68" s="267" t="s">
        <v>208</v>
      </c>
      <c r="F68" s="256"/>
      <c r="G68" s="257"/>
      <c r="H68" s="14">
        <v>2335</v>
      </c>
      <c r="I68" s="13">
        <f>J66*2</f>
        <v>1948</v>
      </c>
      <c r="J68" s="15">
        <v>1948</v>
      </c>
      <c r="K68" s="140" t="s">
        <v>7</v>
      </c>
    </row>
    <row r="69" spans="1:11" ht="12">
      <c r="A69" s="136" t="s">
        <v>44</v>
      </c>
      <c r="B69" s="156">
        <v>5118</v>
      </c>
      <c r="C69" s="12" t="s">
        <v>262</v>
      </c>
      <c r="D69" s="276"/>
      <c r="E69" s="268" t="s">
        <v>206</v>
      </c>
      <c r="F69" s="256"/>
      <c r="G69" s="257"/>
      <c r="H69" s="14">
        <v>77</v>
      </c>
      <c r="I69" s="13" t="e">
        <f>I67*2</f>
        <v>#VALUE!</v>
      </c>
      <c r="J69" s="15">
        <v>65</v>
      </c>
      <c r="K69" s="140" t="s">
        <v>8</v>
      </c>
    </row>
    <row r="70" spans="1:11" ht="12">
      <c r="A70" s="136" t="s">
        <v>44</v>
      </c>
      <c r="B70" s="156">
        <v>5119</v>
      </c>
      <c r="C70" s="12" t="s">
        <v>263</v>
      </c>
      <c r="D70" s="276"/>
      <c r="E70" s="87" t="s">
        <v>209</v>
      </c>
      <c r="F70" s="256"/>
      <c r="G70" s="257"/>
      <c r="H70" s="14">
        <v>3704</v>
      </c>
      <c r="I70" s="13" t="e">
        <f>I66*3</f>
        <v>#REF!</v>
      </c>
      <c r="J70" s="15">
        <v>217</v>
      </c>
      <c r="K70" s="260" t="s">
        <v>91</v>
      </c>
    </row>
    <row r="71" spans="1:11" ht="12">
      <c r="A71" s="136" t="s">
        <v>44</v>
      </c>
      <c r="B71" s="156">
        <v>5120</v>
      </c>
      <c r="C71" s="12" t="s">
        <v>264</v>
      </c>
      <c r="D71" s="277"/>
      <c r="E71" s="88" t="s">
        <v>210</v>
      </c>
      <c r="F71" s="258"/>
      <c r="G71" s="259"/>
      <c r="H71" s="14">
        <v>122</v>
      </c>
      <c r="I71" s="13">
        <f>J67*3</f>
        <v>96</v>
      </c>
      <c r="J71" s="15">
        <v>217</v>
      </c>
      <c r="K71" s="261"/>
    </row>
    <row r="72" spans="1:11" ht="11.25" customHeight="1">
      <c r="A72" s="79"/>
      <c r="B72" s="79"/>
      <c r="C72" s="80"/>
      <c r="D72" s="5"/>
      <c r="E72" s="86"/>
      <c r="F72" s="82"/>
      <c r="G72" s="82"/>
      <c r="H72" s="83"/>
      <c r="I72" s="83"/>
      <c r="J72" s="84"/>
      <c r="K72" s="85"/>
    </row>
    <row r="73" spans="1:11" ht="18" customHeight="1">
      <c r="A73" s="69" t="s">
        <v>9</v>
      </c>
      <c r="B73" s="79"/>
      <c r="C73" s="80"/>
      <c r="D73" s="5"/>
      <c r="E73" s="81"/>
      <c r="F73" s="82"/>
      <c r="G73" s="82"/>
      <c r="H73" s="83"/>
      <c r="I73" s="83"/>
      <c r="J73" s="84"/>
      <c r="K73" s="85"/>
    </row>
    <row r="74" spans="1:11" ht="12">
      <c r="A74" s="262" t="s">
        <v>2</v>
      </c>
      <c r="B74" s="262"/>
      <c r="C74" s="263" t="s">
        <v>0</v>
      </c>
      <c r="D74" s="262" t="s">
        <v>1</v>
      </c>
      <c r="E74" s="262"/>
      <c r="F74" s="262"/>
      <c r="G74" s="262"/>
      <c r="H74" s="264" t="s">
        <v>11</v>
      </c>
      <c r="I74" s="264" t="s">
        <v>12</v>
      </c>
      <c r="J74" s="266" t="s">
        <v>6</v>
      </c>
      <c r="K74" s="264" t="s">
        <v>5</v>
      </c>
    </row>
    <row r="75" spans="1:11" ht="12">
      <c r="A75" s="73" t="s">
        <v>3</v>
      </c>
      <c r="B75" s="73" t="s">
        <v>4</v>
      </c>
      <c r="C75" s="263"/>
      <c r="D75" s="262"/>
      <c r="E75" s="262"/>
      <c r="F75" s="262"/>
      <c r="G75" s="262"/>
      <c r="H75" s="265"/>
      <c r="I75" s="265"/>
      <c r="J75" s="266"/>
      <c r="K75" s="265"/>
    </row>
    <row r="76" spans="1:11" ht="13.5" customHeight="1">
      <c r="A76" s="71" t="s">
        <v>44</v>
      </c>
      <c r="B76" s="73">
        <v>3433</v>
      </c>
      <c r="C76" s="12" t="s">
        <v>213</v>
      </c>
      <c r="D76" s="275" t="s">
        <v>265</v>
      </c>
      <c r="E76" s="267" t="s">
        <v>207</v>
      </c>
      <c r="F76" s="254" t="s">
        <v>215</v>
      </c>
      <c r="G76" s="255"/>
      <c r="H76" s="13">
        <v>1168</v>
      </c>
      <c r="I76" s="13" t="e">
        <f>ROUND(H76/H82*J82,0)</f>
        <v>#DIV/0!</v>
      </c>
      <c r="J76" s="15">
        <v>863</v>
      </c>
      <c r="K76" s="74" t="s">
        <v>7</v>
      </c>
    </row>
    <row r="77" spans="1:11" ht="12">
      <c r="A77" s="71" t="s">
        <v>44</v>
      </c>
      <c r="B77" s="73">
        <v>3434</v>
      </c>
      <c r="C77" s="12" t="s">
        <v>19</v>
      </c>
      <c r="D77" s="276"/>
      <c r="E77" s="268"/>
      <c r="F77" s="256"/>
      <c r="G77" s="257"/>
      <c r="H77" s="13">
        <v>38</v>
      </c>
      <c r="I77" s="13" t="e">
        <f>ROUND(H77/#REF!*#REF!,0)</f>
        <v>#REF!</v>
      </c>
      <c r="J77" s="15">
        <v>29</v>
      </c>
      <c r="K77" s="74" t="s">
        <v>8</v>
      </c>
    </row>
    <row r="78" spans="1:11" ht="12">
      <c r="A78" s="71" t="s">
        <v>44</v>
      </c>
      <c r="B78" s="73">
        <v>3435</v>
      </c>
      <c r="C78" s="12" t="s">
        <v>20</v>
      </c>
      <c r="D78" s="276"/>
      <c r="E78" s="267" t="s">
        <v>208</v>
      </c>
      <c r="F78" s="256"/>
      <c r="G78" s="257"/>
      <c r="H78" s="14">
        <v>2335</v>
      </c>
      <c r="I78" s="13">
        <f>J76*2</f>
        <v>1726</v>
      </c>
      <c r="J78" s="15">
        <v>1726</v>
      </c>
      <c r="K78" s="74" t="s">
        <v>7</v>
      </c>
    </row>
    <row r="79" spans="1:11" ht="12">
      <c r="A79" s="71" t="s">
        <v>44</v>
      </c>
      <c r="B79" s="73">
        <v>3436</v>
      </c>
      <c r="C79" s="12" t="s">
        <v>21</v>
      </c>
      <c r="D79" s="276"/>
      <c r="E79" s="268" t="s">
        <v>206</v>
      </c>
      <c r="F79" s="256"/>
      <c r="G79" s="257"/>
      <c r="H79" s="14">
        <v>77</v>
      </c>
      <c r="I79" s="13" t="e">
        <f>I77*2</f>
        <v>#REF!</v>
      </c>
      <c r="J79" s="15">
        <v>58</v>
      </c>
      <c r="K79" s="74" t="s">
        <v>8</v>
      </c>
    </row>
    <row r="80" spans="1:11" ht="12">
      <c r="A80" s="71" t="s">
        <v>44</v>
      </c>
      <c r="B80" s="73">
        <v>3437</v>
      </c>
      <c r="C80" s="12" t="s">
        <v>22</v>
      </c>
      <c r="D80" s="276"/>
      <c r="E80" s="77" t="s">
        <v>209</v>
      </c>
      <c r="F80" s="256"/>
      <c r="G80" s="257"/>
      <c r="H80" s="14">
        <v>3704</v>
      </c>
      <c r="I80" s="13" t="e">
        <f>I76*3</f>
        <v>#DIV/0!</v>
      </c>
      <c r="J80" s="15">
        <v>197</v>
      </c>
      <c r="K80" s="260" t="s">
        <v>91</v>
      </c>
    </row>
    <row r="81" spans="1:11" ht="12">
      <c r="A81" s="71" t="s">
        <v>44</v>
      </c>
      <c r="B81" s="73">
        <v>3438</v>
      </c>
      <c r="C81" s="12" t="s">
        <v>23</v>
      </c>
      <c r="D81" s="277"/>
      <c r="E81" s="78" t="s">
        <v>210</v>
      </c>
      <c r="F81" s="258"/>
      <c r="G81" s="259"/>
      <c r="H81" s="14">
        <v>122</v>
      </c>
      <c r="I81" s="13">
        <f>J77*3</f>
        <v>87</v>
      </c>
      <c r="J81" s="15">
        <v>197</v>
      </c>
      <c r="K81" s="261"/>
    </row>
    <row r="82" spans="1:11" ht="9.75" customHeight="1">
      <c r="A82" s="4"/>
      <c r="B82" s="79"/>
      <c r="C82" s="80"/>
      <c r="D82" s="5"/>
      <c r="E82" s="81"/>
      <c r="F82" s="82"/>
      <c r="G82" s="82"/>
      <c r="H82" s="83"/>
      <c r="I82" s="83"/>
      <c r="J82" s="84"/>
      <c r="K82" s="85"/>
    </row>
    <row r="83" spans="1:11" ht="18" customHeight="1">
      <c r="A83" s="69" t="s">
        <v>249</v>
      </c>
      <c r="B83" s="79"/>
      <c r="C83" s="80"/>
      <c r="D83" s="5"/>
      <c r="E83" s="81"/>
      <c r="F83" s="82"/>
      <c r="G83" s="82"/>
      <c r="H83" s="83"/>
      <c r="I83" s="83"/>
      <c r="J83" s="84"/>
      <c r="K83" s="85"/>
    </row>
    <row r="84" spans="1:11" ht="12">
      <c r="A84" s="262" t="s">
        <v>2</v>
      </c>
      <c r="B84" s="262"/>
      <c r="C84" s="263" t="s">
        <v>0</v>
      </c>
      <c r="D84" s="262" t="s">
        <v>1</v>
      </c>
      <c r="E84" s="262"/>
      <c r="F84" s="262"/>
      <c r="G84" s="262"/>
      <c r="H84" s="264" t="s">
        <v>11</v>
      </c>
      <c r="I84" s="264" t="s">
        <v>12</v>
      </c>
      <c r="J84" s="266" t="s">
        <v>6</v>
      </c>
      <c r="K84" s="264" t="s">
        <v>5</v>
      </c>
    </row>
    <row r="85" spans="1:11" ht="12">
      <c r="A85" s="73" t="s">
        <v>3</v>
      </c>
      <c r="B85" s="73" t="s">
        <v>4</v>
      </c>
      <c r="C85" s="263"/>
      <c r="D85" s="262"/>
      <c r="E85" s="262"/>
      <c r="F85" s="262"/>
      <c r="G85" s="262"/>
      <c r="H85" s="265"/>
      <c r="I85" s="265"/>
      <c r="J85" s="266"/>
      <c r="K85" s="265"/>
    </row>
    <row r="86" spans="1:11" ht="13.5" customHeight="1">
      <c r="A86" s="71" t="s">
        <v>44</v>
      </c>
      <c r="B86" s="73">
        <v>3439</v>
      </c>
      <c r="C86" s="12" t="s">
        <v>214</v>
      </c>
      <c r="D86" s="275" t="s">
        <v>265</v>
      </c>
      <c r="E86" s="267" t="s">
        <v>207</v>
      </c>
      <c r="F86" s="254" t="s">
        <v>250</v>
      </c>
      <c r="G86" s="255"/>
      <c r="H86" s="13">
        <v>1168</v>
      </c>
      <c r="I86" s="13" t="e">
        <f>ROUND(H86/#REF!*#REF!,0)</f>
        <v>#REF!</v>
      </c>
      <c r="J86" s="15">
        <v>863</v>
      </c>
      <c r="K86" s="74" t="s">
        <v>7</v>
      </c>
    </row>
    <row r="87" spans="1:11" ht="12">
      <c r="A87" s="71" t="s">
        <v>44</v>
      </c>
      <c r="B87" s="73">
        <v>3440</v>
      </c>
      <c r="C87" s="12" t="s">
        <v>24</v>
      </c>
      <c r="D87" s="276"/>
      <c r="E87" s="268"/>
      <c r="F87" s="256"/>
      <c r="G87" s="257"/>
      <c r="H87" s="13">
        <v>38</v>
      </c>
      <c r="I87" s="13">
        <f>ROUND(H87/H98*J98,0)</f>
        <v>40</v>
      </c>
      <c r="J87" s="15">
        <v>29</v>
      </c>
      <c r="K87" s="74" t="s">
        <v>8</v>
      </c>
    </row>
    <row r="88" spans="1:11" ht="12">
      <c r="A88" s="71" t="s">
        <v>44</v>
      </c>
      <c r="B88" s="73">
        <v>3441</v>
      </c>
      <c r="C88" s="12" t="s">
        <v>25</v>
      </c>
      <c r="D88" s="276"/>
      <c r="E88" s="267" t="s">
        <v>208</v>
      </c>
      <c r="F88" s="256"/>
      <c r="G88" s="257"/>
      <c r="H88" s="14">
        <v>2335</v>
      </c>
      <c r="I88" s="13">
        <f>J86*2</f>
        <v>1726</v>
      </c>
      <c r="J88" s="15">
        <v>1726</v>
      </c>
      <c r="K88" s="74" t="s">
        <v>7</v>
      </c>
    </row>
    <row r="89" spans="1:11" ht="12">
      <c r="A89" s="71" t="s">
        <v>44</v>
      </c>
      <c r="B89" s="73">
        <v>3442</v>
      </c>
      <c r="C89" s="12" t="s">
        <v>26</v>
      </c>
      <c r="D89" s="276"/>
      <c r="E89" s="268" t="s">
        <v>206</v>
      </c>
      <c r="F89" s="256"/>
      <c r="G89" s="257"/>
      <c r="H89" s="14">
        <v>77</v>
      </c>
      <c r="I89" s="13">
        <f>I87*2</f>
        <v>80</v>
      </c>
      <c r="J89" s="15">
        <v>58</v>
      </c>
      <c r="K89" s="74" t="s">
        <v>8</v>
      </c>
    </row>
    <row r="90" spans="1:11" ht="12">
      <c r="A90" s="71" t="s">
        <v>44</v>
      </c>
      <c r="B90" s="73">
        <v>3443</v>
      </c>
      <c r="C90" s="12" t="s">
        <v>27</v>
      </c>
      <c r="D90" s="276"/>
      <c r="E90" s="77" t="s">
        <v>209</v>
      </c>
      <c r="F90" s="256"/>
      <c r="G90" s="257"/>
      <c r="H90" s="14">
        <v>3704</v>
      </c>
      <c r="I90" s="13" t="e">
        <f>I86*3</f>
        <v>#REF!</v>
      </c>
      <c r="J90" s="15">
        <v>197</v>
      </c>
      <c r="K90" s="260" t="s">
        <v>91</v>
      </c>
    </row>
    <row r="91" spans="1:11" ht="12">
      <c r="A91" s="71" t="s">
        <v>44</v>
      </c>
      <c r="B91" s="73">
        <v>3444</v>
      </c>
      <c r="C91" s="12" t="s">
        <v>28</v>
      </c>
      <c r="D91" s="277"/>
      <c r="E91" s="78" t="s">
        <v>210</v>
      </c>
      <c r="F91" s="258"/>
      <c r="G91" s="259"/>
      <c r="H91" s="14">
        <v>122</v>
      </c>
      <c r="I91" s="13">
        <f>J87*3</f>
        <v>87</v>
      </c>
      <c r="J91" s="15">
        <v>197</v>
      </c>
      <c r="K91" s="261"/>
    </row>
    <row r="92" spans="1:11" ht="12">
      <c r="A92" s="79"/>
      <c r="B92" s="79"/>
      <c r="C92" s="80"/>
      <c r="D92" s="5"/>
      <c r="E92" s="86"/>
      <c r="F92" s="82"/>
      <c r="G92" s="82"/>
      <c r="H92" s="83"/>
      <c r="I92" s="83"/>
      <c r="J92" s="84"/>
      <c r="K92" s="85"/>
    </row>
    <row r="93" spans="1:13" s="98" customFormat="1" ht="18.75">
      <c r="A93" s="89" t="s">
        <v>47</v>
      </c>
      <c r="B93" s="90"/>
      <c r="C93" s="91"/>
      <c r="D93" s="92"/>
      <c r="E93" s="92"/>
      <c r="F93" s="93"/>
      <c r="G93" s="93"/>
      <c r="H93" s="94"/>
      <c r="I93" s="94"/>
      <c r="J93" s="94"/>
      <c r="K93" s="95"/>
      <c r="L93" s="96"/>
      <c r="M93" s="97"/>
    </row>
    <row r="94" spans="1:11" ht="12">
      <c r="A94" s="262" t="s">
        <v>2</v>
      </c>
      <c r="B94" s="262"/>
      <c r="C94" s="263" t="s">
        <v>0</v>
      </c>
      <c r="D94" s="262" t="s">
        <v>1</v>
      </c>
      <c r="E94" s="262"/>
      <c r="F94" s="262"/>
      <c r="G94" s="262"/>
      <c r="H94" s="264" t="s">
        <v>11</v>
      </c>
      <c r="I94" s="264" t="s">
        <v>12</v>
      </c>
      <c r="J94" s="266" t="s">
        <v>6</v>
      </c>
      <c r="K94" s="264" t="s">
        <v>5</v>
      </c>
    </row>
    <row r="95" spans="1:11" ht="12">
      <c r="A95" s="73" t="s">
        <v>3</v>
      </c>
      <c r="B95" s="73" t="s">
        <v>4</v>
      </c>
      <c r="C95" s="263"/>
      <c r="D95" s="262"/>
      <c r="E95" s="262"/>
      <c r="F95" s="262"/>
      <c r="G95" s="262"/>
      <c r="H95" s="265"/>
      <c r="I95" s="265"/>
      <c r="J95" s="266"/>
      <c r="K95" s="265"/>
    </row>
    <row r="96" spans="1:11" ht="13.5" customHeight="1">
      <c r="A96" s="71" t="s">
        <v>44</v>
      </c>
      <c r="B96" s="73">
        <v>3445</v>
      </c>
      <c r="C96" s="12" t="s">
        <v>13</v>
      </c>
      <c r="D96" s="275" t="s">
        <v>265</v>
      </c>
      <c r="E96" s="252" t="s">
        <v>207</v>
      </c>
      <c r="F96" s="269"/>
      <c r="G96" s="270"/>
      <c r="H96" s="13">
        <v>1168</v>
      </c>
      <c r="I96" s="13" t="e">
        <f>ROUND(H96/#REF!*#REF!,0)</f>
        <v>#REF!</v>
      </c>
      <c r="J96" s="15">
        <v>1233</v>
      </c>
      <c r="K96" s="74" t="s">
        <v>7</v>
      </c>
    </row>
    <row r="97" spans="1:11" ht="12">
      <c r="A97" s="71" t="s">
        <v>44</v>
      </c>
      <c r="B97" s="73">
        <v>3446</v>
      </c>
      <c r="C97" s="12" t="s">
        <v>14</v>
      </c>
      <c r="D97" s="276"/>
      <c r="E97" s="253"/>
      <c r="F97" s="271"/>
      <c r="G97" s="272"/>
      <c r="H97" s="13">
        <v>38</v>
      </c>
      <c r="I97" s="13">
        <f>ROUND(H97/H102*J102,0)</f>
        <v>12</v>
      </c>
      <c r="J97" s="15">
        <v>41</v>
      </c>
      <c r="K97" s="74" t="s">
        <v>8</v>
      </c>
    </row>
    <row r="98" spans="1:11" ht="12">
      <c r="A98" s="71" t="s">
        <v>44</v>
      </c>
      <c r="B98" s="73">
        <v>3447</v>
      </c>
      <c r="C98" s="12" t="s">
        <v>15</v>
      </c>
      <c r="D98" s="276"/>
      <c r="E98" s="252" t="s">
        <v>208</v>
      </c>
      <c r="F98" s="269"/>
      <c r="G98" s="270"/>
      <c r="H98" s="14">
        <v>2335</v>
      </c>
      <c r="I98" s="13">
        <f>J96*2</f>
        <v>2466</v>
      </c>
      <c r="J98" s="15">
        <v>2466</v>
      </c>
      <c r="K98" s="74" t="s">
        <v>7</v>
      </c>
    </row>
    <row r="99" spans="1:11" ht="12">
      <c r="A99" s="71" t="s">
        <v>44</v>
      </c>
      <c r="B99" s="73">
        <v>3448</v>
      </c>
      <c r="C99" s="12" t="s">
        <v>16</v>
      </c>
      <c r="D99" s="276"/>
      <c r="E99" s="253" t="s">
        <v>206</v>
      </c>
      <c r="F99" s="273"/>
      <c r="G99" s="274"/>
      <c r="H99" s="14">
        <v>77</v>
      </c>
      <c r="I99" s="13">
        <f>I97*2</f>
        <v>24</v>
      </c>
      <c r="J99" s="15">
        <v>83</v>
      </c>
      <c r="K99" s="74" t="s">
        <v>8</v>
      </c>
    </row>
    <row r="100" spans="1:11" ht="12">
      <c r="A100" s="71" t="s">
        <v>44</v>
      </c>
      <c r="B100" s="73">
        <v>3449</v>
      </c>
      <c r="C100" s="12" t="s">
        <v>17</v>
      </c>
      <c r="D100" s="276"/>
      <c r="E100" s="87" t="s">
        <v>209</v>
      </c>
      <c r="F100" s="278"/>
      <c r="G100" s="279"/>
      <c r="H100" s="14">
        <v>3704</v>
      </c>
      <c r="I100" s="13" t="e">
        <f>I96*3</f>
        <v>#REF!</v>
      </c>
      <c r="J100" s="15">
        <v>282</v>
      </c>
      <c r="K100" s="260" t="s">
        <v>91</v>
      </c>
    </row>
    <row r="101" spans="1:11" ht="12">
      <c r="A101" s="71" t="s">
        <v>44</v>
      </c>
      <c r="B101" s="73">
        <v>3450</v>
      </c>
      <c r="C101" s="12" t="s">
        <v>18</v>
      </c>
      <c r="D101" s="277"/>
      <c r="E101" s="87" t="s">
        <v>210</v>
      </c>
      <c r="F101" s="278"/>
      <c r="G101" s="279"/>
      <c r="H101" s="14">
        <v>122</v>
      </c>
      <c r="I101" s="13">
        <f>J97*3</f>
        <v>123</v>
      </c>
      <c r="J101" s="15">
        <v>282</v>
      </c>
      <c r="K101" s="261"/>
    </row>
    <row r="102" spans="1:11" ht="16.5" customHeight="1">
      <c r="A102" s="71" t="s">
        <v>44</v>
      </c>
      <c r="B102" s="73">
        <v>3453</v>
      </c>
      <c r="C102" s="12" t="s">
        <v>276</v>
      </c>
      <c r="D102" s="281" t="s">
        <v>280</v>
      </c>
      <c r="E102" s="155" t="s">
        <v>211</v>
      </c>
      <c r="F102" s="278"/>
      <c r="G102" s="279"/>
      <c r="H102" s="14">
        <v>270</v>
      </c>
      <c r="I102" s="14">
        <v>190</v>
      </c>
      <c r="J102" s="122">
        <v>88</v>
      </c>
      <c r="K102" s="260" t="s">
        <v>7</v>
      </c>
    </row>
    <row r="103" spans="1:11" ht="16.5" customHeight="1">
      <c r="A103" s="71" t="s">
        <v>44</v>
      </c>
      <c r="B103" s="73">
        <v>3454</v>
      </c>
      <c r="C103" s="12" t="s">
        <v>277</v>
      </c>
      <c r="D103" s="281"/>
      <c r="E103" s="157" t="s">
        <v>212</v>
      </c>
      <c r="F103" s="278"/>
      <c r="G103" s="279"/>
      <c r="H103" s="14">
        <v>285</v>
      </c>
      <c r="I103" s="14">
        <v>190</v>
      </c>
      <c r="J103" s="122">
        <v>176</v>
      </c>
      <c r="K103" s="283"/>
    </row>
    <row r="104" spans="1:11" ht="16.5" customHeight="1">
      <c r="A104" s="136" t="s">
        <v>44</v>
      </c>
      <c r="B104" s="156">
        <v>3839</v>
      </c>
      <c r="C104" s="12" t="s">
        <v>278</v>
      </c>
      <c r="D104" s="281"/>
      <c r="E104" s="155" t="s">
        <v>211</v>
      </c>
      <c r="F104" s="278"/>
      <c r="G104" s="279"/>
      <c r="H104" s="83"/>
      <c r="I104" s="83"/>
      <c r="J104" s="122">
        <v>72</v>
      </c>
      <c r="K104" s="283"/>
    </row>
    <row r="105" spans="1:11" ht="16.5" customHeight="1">
      <c r="A105" s="136" t="s">
        <v>44</v>
      </c>
      <c r="B105" s="156">
        <v>3840</v>
      </c>
      <c r="C105" s="12" t="s">
        <v>279</v>
      </c>
      <c r="D105" s="281"/>
      <c r="E105" s="157" t="s">
        <v>212</v>
      </c>
      <c r="F105" s="278"/>
      <c r="G105" s="279"/>
      <c r="H105" s="83"/>
      <c r="I105" s="83"/>
      <c r="J105" s="122">
        <v>144</v>
      </c>
      <c r="K105" s="261"/>
    </row>
    <row r="106" spans="1:11" s="151" customFormat="1" ht="10.5" customHeight="1">
      <c r="A106" s="142"/>
      <c r="B106" s="143"/>
      <c r="C106" s="144"/>
      <c r="D106" s="145"/>
      <c r="E106" s="146"/>
      <c r="F106" s="147"/>
      <c r="G106" s="147"/>
      <c r="H106" s="148"/>
      <c r="I106" s="148"/>
      <c r="J106" s="149"/>
      <c r="K106" s="150"/>
    </row>
    <row r="107" spans="1:11" s="151" customFormat="1" ht="18" customHeight="1">
      <c r="A107" s="152" t="s">
        <v>257</v>
      </c>
      <c r="B107" s="143"/>
      <c r="C107" s="144"/>
      <c r="D107" s="145"/>
      <c r="E107" s="146"/>
      <c r="F107" s="147"/>
      <c r="G107" s="147"/>
      <c r="H107" s="148"/>
      <c r="I107" s="148"/>
      <c r="J107" s="149"/>
      <c r="K107" s="150"/>
    </row>
    <row r="108" spans="1:11" ht="13.5" customHeight="1">
      <c r="A108" s="284" t="s">
        <v>2</v>
      </c>
      <c r="B108" s="285"/>
      <c r="C108" s="286" t="s">
        <v>0</v>
      </c>
      <c r="D108" s="288" t="s">
        <v>1</v>
      </c>
      <c r="E108" s="289"/>
      <c r="F108" s="289"/>
      <c r="G108" s="290"/>
      <c r="H108" s="264" t="s">
        <v>11</v>
      </c>
      <c r="I108" s="264" t="s">
        <v>12</v>
      </c>
      <c r="J108" s="294" t="s">
        <v>6</v>
      </c>
      <c r="K108" s="264" t="s">
        <v>5</v>
      </c>
    </row>
    <row r="109" spans="1:11" ht="12">
      <c r="A109" s="141" t="s">
        <v>3</v>
      </c>
      <c r="B109" s="141" t="s">
        <v>4</v>
      </c>
      <c r="C109" s="287"/>
      <c r="D109" s="291"/>
      <c r="E109" s="292"/>
      <c r="F109" s="292"/>
      <c r="G109" s="293"/>
      <c r="H109" s="265"/>
      <c r="I109" s="265"/>
      <c r="J109" s="295"/>
      <c r="K109" s="265"/>
    </row>
    <row r="110" spans="1:11" ht="13.5" customHeight="1">
      <c r="A110" s="136" t="s">
        <v>44</v>
      </c>
      <c r="B110" s="141">
        <v>5121</v>
      </c>
      <c r="C110" s="12" t="s">
        <v>259</v>
      </c>
      <c r="D110" s="275" t="s">
        <v>265</v>
      </c>
      <c r="E110" s="267" t="s">
        <v>207</v>
      </c>
      <c r="F110" s="254" t="s">
        <v>258</v>
      </c>
      <c r="G110" s="255"/>
      <c r="H110" s="13">
        <v>1168</v>
      </c>
      <c r="I110" s="13" t="e">
        <f>ROUND(H110/#REF!*#REF!,0)</f>
        <v>#REF!</v>
      </c>
      <c r="J110" s="15">
        <v>974</v>
      </c>
      <c r="K110" s="140" t="s">
        <v>7</v>
      </c>
    </row>
    <row r="111" spans="1:11" ht="12">
      <c r="A111" s="136" t="s">
        <v>44</v>
      </c>
      <c r="B111" s="156">
        <v>5122</v>
      </c>
      <c r="C111" s="12" t="s">
        <v>260</v>
      </c>
      <c r="D111" s="276"/>
      <c r="E111" s="268"/>
      <c r="F111" s="256"/>
      <c r="G111" s="257"/>
      <c r="H111" s="13">
        <v>38</v>
      </c>
      <c r="I111" s="13" t="e">
        <f>ROUND(H111/H118*J118,0)</f>
        <v>#VALUE!</v>
      </c>
      <c r="J111" s="15">
        <v>32</v>
      </c>
      <c r="K111" s="140" t="s">
        <v>8</v>
      </c>
    </row>
    <row r="112" spans="1:11" ht="12">
      <c r="A112" s="136" t="s">
        <v>44</v>
      </c>
      <c r="B112" s="156">
        <v>5123</v>
      </c>
      <c r="C112" s="12" t="s">
        <v>261</v>
      </c>
      <c r="D112" s="276"/>
      <c r="E112" s="267" t="s">
        <v>208</v>
      </c>
      <c r="F112" s="256"/>
      <c r="G112" s="257"/>
      <c r="H112" s="14">
        <v>2335</v>
      </c>
      <c r="I112" s="13">
        <f>J110*2</f>
        <v>1948</v>
      </c>
      <c r="J112" s="15">
        <v>1948</v>
      </c>
      <c r="K112" s="140" t="s">
        <v>7</v>
      </c>
    </row>
    <row r="113" spans="1:11" ht="12">
      <c r="A113" s="136" t="s">
        <v>44</v>
      </c>
      <c r="B113" s="156">
        <v>5124</v>
      </c>
      <c r="C113" s="12" t="s">
        <v>262</v>
      </c>
      <c r="D113" s="276"/>
      <c r="E113" s="268" t="s">
        <v>206</v>
      </c>
      <c r="F113" s="256"/>
      <c r="G113" s="257"/>
      <c r="H113" s="14">
        <v>77</v>
      </c>
      <c r="I113" s="13" t="e">
        <f>I111*2</f>
        <v>#VALUE!</v>
      </c>
      <c r="J113" s="15">
        <v>65</v>
      </c>
      <c r="K113" s="140" t="s">
        <v>8</v>
      </c>
    </row>
    <row r="114" spans="1:11" ht="12">
      <c r="A114" s="136" t="s">
        <v>44</v>
      </c>
      <c r="B114" s="156">
        <v>5125</v>
      </c>
      <c r="C114" s="12" t="s">
        <v>263</v>
      </c>
      <c r="D114" s="276"/>
      <c r="E114" s="87" t="s">
        <v>209</v>
      </c>
      <c r="F114" s="256"/>
      <c r="G114" s="257"/>
      <c r="H114" s="14">
        <v>3704</v>
      </c>
      <c r="I114" s="13" t="e">
        <f>I110*3</f>
        <v>#REF!</v>
      </c>
      <c r="J114" s="15">
        <v>217</v>
      </c>
      <c r="K114" s="260" t="s">
        <v>91</v>
      </c>
    </row>
    <row r="115" spans="1:11" ht="12">
      <c r="A115" s="136" t="s">
        <v>44</v>
      </c>
      <c r="B115" s="156">
        <v>5126</v>
      </c>
      <c r="C115" s="12" t="s">
        <v>264</v>
      </c>
      <c r="D115" s="277"/>
      <c r="E115" s="88" t="s">
        <v>210</v>
      </c>
      <c r="F115" s="258"/>
      <c r="G115" s="259"/>
      <c r="H115" s="14">
        <v>122</v>
      </c>
      <c r="I115" s="13">
        <f>J111*3</f>
        <v>96</v>
      </c>
      <c r="J115" s="15">
        <v>217</v>
      </c>
      <c r="K115" s="261"/>
    </row>
    <row r="116" ht="10.5" customHeight="1"/>
    <row r="117" spans="1:11" ht="18" customHeight="1">
      <c r="A117" s="69" t="s">
        <v>9</v>
      </c>
      <c r="B117" s="79"/>
      <c r="C117" s="80"/>
      <c r="D117" s="5"/>
      <c r="E117" s="81"/>
      <c r="F117" s="82"/>
      <c r="G117" s="82"/>
      <c r="H117" s="83"/>
      <c r="I117" s="83"/>
      <c r="J117" s="84"/>
      <c r="K117" s="85"/>
    </row>
    <row r="118" spans="1:11" ht="12">
      <c r="A118" s="262" t="s">
        <v>2</v>
      </c>
      <c r="B118" s="262"/>
      <c r="C118" s="263" t="s">
        <v>0</v>
      </c>
      <c r="D118" s="262" t="s">
        <v>1</v>
      </c>
      <c r="E118" s="262"/>
      <c r="F118" s="262"/>
      <c r="G118" s="262"/>
      <c r="H118" s="264" t="s">
        <v>11</v>
      </c>
      <c r="I118" s="264" t="s">
        <v>12</v>
      </c>
      <c r="J118" s="266" t="s">
        <v>6</v>
      </c>
      <c r="K118" s="264" t="s">
        <v>5</v>
      </c>
    </row>
    <row r="119" spans="1:11" ht="12">
      <c r="A119" s="73" t="s">
        <v>3</v>
      </c>
      <c r="B119" s="73" t="s">
        <v>4</v>
      </c>
      <c r="C119" s="263"/>
      <c r="D119" s="262"/>
      <c r="E119" s="262"/>
      <c r="F119" s="262"/>
      <c r="G119" s="262"/>
      <c r="H119" s="265"/>
      <c r="I119" s="265"/>
      <c r="J119" s="266"/>
      <c r="K119" s="265"/>
    </row>
    <row r="120" spans="1:11" ht="13.5" customHeight="1">
      <c r="A120" s="71" t="s">
        <v>44</v>
      </c>
      <c r="B120" s="73">
        <v>3455</v>
      </c>
      <c r="C120" s="12" t="s">
        <v>213</v>
      </c>
      <c r="D120" s="275" t="s">
        <v>265</v>
      </c>
      <c r="E120" s="267" t="s">
        <v>207</v>
      </c>
      <c r="F120" s="254" t="s">
        <v>215</v>
      </c>
      <c r="G120" s="255"/>
      <c r="H120" s="13">
        <v>1168</v>
      </c>
      <c r="I120" s="13" t="e">
        <f>ROUND(H120/H126*J126,0)</f>
        <v>#DIV/0!</v>
      </c>
      <c r="J120" s="15">
        <v>863</v>
      </c>
      <c r="K120" s="74" t="s">
        <v>7</v>
      </c>
    </row>
    <row r="121" spans="1:11" ht="12">
      <c r="A121" s="71" t="s">
        <v>44</v>
      </c>
      <c r="B121" s="73">
        <v>3456</v>
      </c>
      <c r="C121" s="12" t="s">
        <v>19</v>
      </c>
      <c r="D121" s="276"/>
      <c r="E121" s="268"/>
      <c r="F121" s="256"/>
      <c r="G121" s="257"/>
      <c r="H121" s="13">
        <v>38</v>
      </c>
      <c r="I121" s="13" t="e">
        <f>ROUND(H121/#REF!*#REF!,0)</f>
        <v>#REF!</v>
      </c>
      <c r="J121" s="15">
        <v>29</v>
      </c>
      <c r="K121" s="74" t="s">
        <v>8</v>
      </c>
    </row>
    <row r="122" spans="1:11" ht="12">
      <c r="A122" s="71" t="s">
        <v>44</v>
      </c>
      <c r="B122" s="73">
        <v>3457</v>
      </c>
      <c r="C122" s="12" t="s">
        <v>20</v>
      </c>
      <c r="D122" s="276"/>
      <c r="E122" s="267" t="s">
        <v>208</v>
      </c>
      <c r="F122" s="256"/>
      <c r="G122" s="257"/>
      <c r="H122" s="14">
        <v>2335</v>
      </c>
      <c r="I122" s="13">
        <f>J120*2</f>
        <v>1726</v>
      </c>
      <c r="J122" s="15">
        <v>1726</v>
      </c>
      <c r="K122" s="74" t="s">
        <v>7</v>
      </c>
    </row>
    <row r="123" spans="1:11" ht="12">
      <c r="A123" s="71" t="s">
        <v>44</v>
      </c>
      <c r="B123" s="73">
        <v>3458</v>
      </c>
      <c r="C123" s="12" t="s">
        <v>21</v>
      </c>
      <c r="D123" s="276"/>
      <c r="E123" s="268" t="s">
        <v>206</v>
      </c>
      <c r="F123" s="256"/>
      <c r="G123" s="257"/>
      <c r="H123" s="14">
        <v>77</v>
      </c>
      <c r="I123" s="13" t="e">
        <f>I121*2</f>
        <v>#REF!</v>
      </c>
      <c r="J123" s="15">
        <v>58</v>
      </c>
      <c r="K123" s="74" t="s">
        <v>8</v>
      </c>
    </row>
    <row r="124" spans="1:11" ht="12">
      <c r="A124" s="71" t="s">
        <v>44</v>
      </c>
      <c r="B124" s="73">
        <v>3459</v>
      </c>
      <c r="C124" s="12" t="s">
        <v>22</v>
      </c>
      <c r="D124" s="276"/>
      <c r="E124" s="77" t="s">
        <v>209</v>
      </c>
      <c r="F124" s="256"/>
      <c r="G124" s="257"/>
      <c r="H124" s="14">
        <v>3704</v>
      </c>
      <c r="I124" s="13" t="e">
        <f>I120*3</f>
        <v>#DIV/0!</v>
      </c>
      <c r="J124" s="15">
        <v>197</v>
      </c>
      <c r="K124" s="260" t="s">
        <v>91</v>
      </c>
    </row>
    <row r="125" spans="1:11" ht="12">
      <c r="A125" s="71" t="s">
        <v>44</v>
      </c>
      <c r="B125" s="73">
        <v>3460</v>
      </c>
      <c r="C125" s="12" t="s">
        <v>23</v>
      </c>
      <c r="D125" s="277"/>
      <c r="E125" s="78" t="s">
        <v>210</v>
      </c>
      <c r="F125" s="258"/>
      <c r="G125" s="259"/>
      <c r="H125" s="14">
        <v>122</v>
      </c>
      <c r="I125" s="13">
        <f>J121*3</f>
        <v>87</v>
      </c>
      <c r="J125" s="15">
        <v>197</v>
      </c>
      <c r="K125" s="261"/>
    </row>
    <row r="126" spans="1:11" ht="12" customHeight="1">
      <c r="A126" s="4"/>
      <c r="B126" s="79"/>
      <c r="C126" s="80"/>
      <c r="D126" s="5"/>
      <c r="E126" s="81"/>
      <c r="F126" s="82"/>
      <c r="G126" s="82"/>
      <c r="H126" s="83"/>
      <c r="I126" s="83"/>
      <c r="J126" s="84"/>
      <c r="K126" s="85"/>
    </row>
    <row r="127" spans="1:11" ht="18" customHeight="1">
      <c r="A127" s="69" t="s">
        <v>249</v>
      </c>
      <c r="B127" s="79"/>
      <c r="C127" s="80"/>
      <c r="D127" s="5"/>
      <c r="E127" s="81"/>
      <c r="F127" s="82"/>
      <c r="G127" s="82"/>
      <c r="H127" s="83"/>
      <c r="I127" s="83"/>
      <c r="J127" s="84"/>
      <c r="K127" s="85"/>
    </row>
    <row r="128" spans="1:11" ht="12">
      <c r="A128" s="262" t="s">
        <v>2</v>
      </c>
      <c r="B128" s="262"/>
      <c r="C128" s="263" t="s">
        <v>0</v>
      </c>
      <c r="D128" s="262" t="s">
        <v>1</v>
      </c>
      <c r="E128" s="262"/>
      <c r="F128" s="262"/>
      <c r="G128" s="262"/>
      <c r="H128" s="264" t="s">
        <v>11</v>
      </c>
      <c r="I128" s="264" t="s">
        <v>12</v>
      </c>
      <c r="J128" s="266" t="s">
        <v>6</v>
      </c>
      <c r="K128" s="264" t="s">
        <v>5</v>
      </c>
    </row>
    <row r="129" spans="1:11" ht="12">
      <c r="A129" s="73" t="s">
        <v>3</v>
      </c>
      <c r="B129" s="73" t="s">
        <v>4</v>
      </c>
      <c r="C129" s="263"/>
      <c r="D129" s="262"/>
      <c r="E129" s="262"/>
      <c r="F129" s="262"/>
      <c r="G129" s="262"/>
      <c r="H129" s="265"/>
      <c r="I129" s="265"/>
      <c r="J129" s="266"/>
      <c r="K129" s="265"/>
    </row>
    <row r="130" spans="1:11" ht="12">
      <c r="A130" s="71" t="s">
        <v>44</v>
      </c>
      <c r="B130" s="73">
        <v>3461</v>
      </c>
      <c r="C130" s="12" t="s">
        <v>214</v>
      </c>
      <c r="D130" s="275" t="s">
        <v>265</v>
      </c>
      <c r="E130" s="267" t="s">
        <v>207</v>
      </c>
      <c r="F130" s="254" t="s">
        <v>250</v>
      </c>
      <c r="G130" s="255"/>
      <c r="H130" s="13">
        <v>1168</v>
      </c>
      <c r="I130" s="13" t="e">
        <f>ROUND(H130/#REF!*#REF!,0)</f>
        <v>#REF!</v>
      </c>
      <c r="J130" s="15">
        <v>863</v>
      </c>
      <c r="K130" s="74" t="s">
        <v>7</v>
      </c>
    </row>
    <row r="131" spans="1:11" ht="12">
      <c r="A131" s="71" t="s">
        <v>44</v>
      </c>
      <c r="B131" s="73">
        <v>3462</v>
      </c>
      <c r="C131" s="12" t="s">
        <v>24</v>
      </c>
      <c r="D131" s="276"/>
      <c r="E131" s="268"/>
      <c r="F131" s="256"/>
      <c r="G131" s="257"/>
      <c r="H131" s="13">
        <v>38</v>
      </c>
      <c r="I131" s="13" t="e">
        <f>ROUND(H131/H142*J142,0)</f>
        <v>#DIV/0!</v>
      </c>
      <c r="J131" s="15">
        <v>29</v>
      </c>
      <c r="K131" s="74" t="s">
        <v>8</v>
      </c>
    </row>
    <row r="132" spans="1:11" ht="12">
      <c r="A132" s="71" t="s">
        <v>44</v>
      </c>
      <c r="B132" s="73">
        <v>3463</v>
      </c>
      <c r="C132" s="12" t="s">
        <v>25</v>
      </c>
      <c r="D132" s="276"/>
      <c r="E132" s="267" t="s">
        <v>208</v>
      </c>
      <c r="F132" s="256"/>
      <c r="G132" s="257"/>
      <c r="H132" s="14">
        <v>2335</v>
      </c>
      <c r="I132" s="13">
        <f>J130*2</f>
        <v>1726</v>
      </c>
      <c r="J132" s="15">
        <v>1726</v>
      </c>
      <c r="K132" s="74" t="s">
        <v>7</v>
      </c>
    </row>
    <row r="133" spans="1:11" ht="12">
      <c r="A133" s="71" t="s">
        <v>44</v>
      </c>
      <c r="B133" s="73">
        <v>3464</v>
      </c>
      <c r="C133" s="12" t="s">
        <v>26</v>
      </c>
      <c r="D133" s="276"/>
      <c r="E133" s="268" t="s">
        <v>206</v>
      </c>
      <c r="F133" s="256"/>
      <c r="G133" s="257"/>
      <c r="H133" s="14">
        <v>77</v>
      </c>
      <c r="I133" s="13" t="e">
        <f>I131*2</f>
        <v>#DIV/0!</v>
      </c>
      <c r="J133" s="15">
        <v>58</v>
      </c>
      <c r="K133" s="74" t="s">
        <v>8</v>
      </c>
    </row>
    <row r="134" spans="1:11" ht="12">
      <c r="A134" s="71" t="s">
        <v>44</v>
      </c>
      <c r="B134" s="73">
        <v>3465</v>
      </c>
      <c r="C134" s="12" t="s">
        <v>27</v>
      </c>
      <c r="D134" s="276"/>
      <c r="E134" s="77" t="s">
        <v>209</v>
      </c>
      <c r="F134" s="256"/>
      <c r="G134" s="257"/>
      <c r="H134" s="14">
        <v>3704</v>
      </c>
      <c r="I134" s="13" t="e">
        <f>I130*3</f>
        <v>#REF!</v>
      </c>
      <c r="J134" s="15">
        <v>197</v>
      </c>
      <c r="K134" s="260" t="s">
        <v>91</v>
      </c>
    </row>
    <row r="135" spans="1:11" ht="12">
      <c r="A135" s="71" t="s">
        <v>44</v>
      </c>
      <c r="B135" s="73">
        <v>3466</v>
      </c>
      <c r="C135" s="12" t="s">
        <v>28</v>
      </c>
      <c r="D135" s="277"/>
      <c r="E135" s="78" t="s">
        <v>210</v>
      </c>
      <c r="F135" s="258"/>
      <c r="G135" s="259"/>
      <c r="H135" s="14">
        <v>122</v>
      </c>
      <c r="I135" s="13">
        <f>J131*3</f>
        <v>87</v>
      </c>
      <c r="J135" s="15">
        <v>197</v>
      </c>
      <c r="K135" s="261"/>
    </row>
  </sheetData>
  <mergeCells count="179">
    <mergeCell ref="K30:K31"/>
    <mergeCell ref="D32:D37"/>
    <mergeCell ref="E32:E33"/>
    <mergeCell ref="F32:G37"/>
    <mergeCell ref="E34:E35"/>
    <mergeCell ref="K36:K37"/>
    <mergeCell ref="A30:B30"/>
    <mergeCell ref="A108:B108"/>
    <mergeCell ref="C108:C109"/>
    <mergeCell ref="D108:G109"/>
    <mergeCell ref="H108:H109"/>
    <mergeCell ref="I108:I109"/>
    <mergeCell ref="J108:J109"/>
    <mergeCell ref="K108:K109"/>
    <mergeCell ref="F66:G71"/>
    <mergeCell ref="E68:E69"/>
    <mergeCell ref="K70:K71"/>
    <mergeCell ref="A64:B64"/>
    <mergeCell ref="C64:C65"/>
    <mergeCell ref="D64:G65"/>
    <mergeCell ref="H64:H65"/>
    <mergeCell ref="I64:I65"/>
    <mergeCell ref="J64:J65"/>
    <mergeCell ref="K64:K65"/>
    <mergeCell ref="D66:D71"/>
    <mergeCell ref="E66:E67"/>
    <mergeCell ref="A20:B20"/>
    <mergeCell ref="C20:C21"/>
    <mergeCell ref="D20:G21"/>
    <mergeCell ref="H20:H21"/>
    <mergeCell ref="I20:I21"/>
    <mergeCell ref="J20:J21"/>
    <mergeCell ref="K20:K21"/>
    <mergeCell ref="D22:D27"/>
    <mergeCell ref="E22:E23"/>
    <mergeCell ref="F22:G27"/>
    <mergeCell ref="E24:E25"/>
    <mergeCell ref="K26:K27"/>
    <mergeCell ref="A4:D4"/>
    <mergeCell ref="A6:B6"/>
    <mergeCell ref="C6:C7"/>
    <mergeCell ref="D6:G7"/>
    <mergeCell ref="H6:H7"/>
    <mergeCell ref="I6:I7"/>
    <mergeCell ref="K12:K13"/>
    <mergeCell ref="F13:G13"/>
    <mergeCell ref="F14:G14"/>
    <mergeCell ref="J6:J7"/>
    <mergeCell ref="K6:K7"/>
    <mergeCell ref="D8:D13"/>
    <mergeCell ref="E8:E9"/>
    <mergeCell ref="F8:G8"/>
    <mergeCell ref="F9:G9"/>
    <mergeCell ref="E10:E11"/>
    <mergeCell ref="F10:G10"/>
    <mergeCell ref="F11:G11"/>
    <mergeCell ref="F12:G12"/>
    <mergeCell ref="D14:D17"/>
    <mergeCell ref="K14:K17"/>
    <mergeCell ref="F16:G16"/>
    <mergeCell ref="F17:G17"/>
    <mergeCell ref="F15:G15"/>
    <mergeCell ref="C30:C31"/>
    <mergeCell ref="D30:G31"/>
    <mergeCell ref="H30:H31"/>
    <mergeCell ref="I30:I31"/>
    <mergeCell ref="J30:J31"/>
    <mergeCell ref="A50:B50"/>
    <mergeCell ref="C50:C51"/>
    <mergeCell ref="D50:G51"/>
    <mergeCell ref="H50:H51"/>
    <mergeCell ref="I50:I51"/>
    <mergeCell ref="J50:J51"/>
    <mergeCell ref="K40:K41"/>
    <mergeCell ref="D42:D47"/>
    <mergeCell ref="E42:E43"/>
    <mergeCell ref="F42:G47"/>
    <mergeCell ref="E44:E45"/>
    <mergeCell ref="K46:K47"/>
    <mergeCell ref="A40:B40"/>
    <mergeCell ref="C40:C41"/>
    <mergeCell ref="D40:G41"/>
    <mergeCell ref="H40:H41"/>
    <mergeCell ref="I40:I41"/>
    <mergeCell ref="J40:J41"/>
    <mergeCell ref="F57:G57"/>
    <mergeCell ref="F58:G58"/>
    <mergeCell ref="F59:G59"/>
    <mergeCell ref="K50:K51"/>
    <mergeCell ref="D52:D57"/>
    <mergeCell ref="E52:E53"/>
    <mergeCell ref="F52:G52"/>
    <mergeCell ref="F53:G53"/>
    <mergeCell ref="E54:E55"/>
    <mergeCell ref="F54:G54"/>
    <mergeCell ref="F55:G55"/>
    <mergeCell ref="F56:G56"/>
    <mergeCell ref="K56:K57"/>
    <mergeCell ref="D58:D61"/>
    <mergeCell ref="K58:K61"/>
    <mergeCell ref="F60:G60"/>
    <mergeCell ref="F61:G61"/>
    <mergeCell ref="K74:K75"/>
    <mergeCell ref="D76:D81"/>
    <mergeCell ref="E76:E77"/>
    <mergeCell ref="F76:G81"/>
    <mergeCell ref="E78:E79"/>
    <mergeCell ref="K80:K81"/>
    <mergeCell ref="A74:B74"/>
    <mergeCell ref="C74:C75"/>
    <mergeCell ref="D74:G75"/>
    <mergeCell ref="H74:H75"/>
    <mergeCell ref="I74:I75"/>
    <mergeCell ref="J74:J75"/>
    <mergeCell ref="A94:B94"/>
    <mergeCell ref="C94:C95"/>
    <mergeCell ref="D94:G95"/>
    <mergeCell ref="H94:H95"/>
    <mergeCell ref="I94:I95"/>
    <mergeCell ref="J94:J95"/>
    <mergeCell ref="K84:K85"/>
    <mergeCell ref="D86:D91"/>
    <mergeCell ref="E86:E87"/>
    <mergeCell ref="F86:G91"/>
    <mergeCell ref="E88:E89"/>
    <mergeCell ref="K90:K91"/>
    <mergeCell ref="A84:B84"/>
    <mergeCell ref="C84:C85"/>
    <mergeCell ref="D84:G85"/>
    <mergeCell ref="H84:H85"/>
    <mergeCell ref="I84:I85"/>
    <mergeCell ref="J84:J85"/>
    <mergeCell ref="J118:J119"/>
    <mergeCell ref="F101:G101"/>
    <mergeCell ref="F102:G102"/>
    <mergeCell ref="F103:G103"/>
    <mergeCell ref="K94:K95"/>
    <mergeCell ref="D96:D101"/>
    <mergeCell ref="E96:E97"/>
    <mergeCell ref="F96:G96"/>
    <mergeCell ref="F97:G97"/>
    <mergeCell ref="E98:E99"/>
    <mergeCell ref="F98:G98"/>
    <mergeCell ref="F99:G99"/>
    <mergeCell ref="F100:G100"/>
    <mergeCell ref="K100:K101"/>
    <mergeCell ref="D102:D105"/>
    <mergeCell ref="K102:K105"/>
    <mergeCell ref="F104:G104"/>
    <mergeCell ref="F105:G105"/>
    <mergeCell ref="D110:D115"/>
    <mergeCell ref="E110:E111"/>
    <mergeCell ref="F110:G115"/>
    <mergeCell ref="E112:E113"/>
    <mergeCell ref="K114:K115"/>
    <mergeCell ref="A2:D2"/>
    <mergeCell ref="K128:K129"/>
    <mergeCell ref="D130:D135"/>
    <mergeCell ref="E130:E131"/>
    <mergeCell ref="F130:G135"/>
    <mergeCell ref="E132:E133"/>
    <mergeCell ref="K134:K135"/>
    <mergeCell ref="A128:B128"/>
    <mergeCell ref="C128:C129"/>
    <mergeCell ref="D128:G129"/>
    <mergeCell ref="H128:H129"/>
    <mergeCell ref="I128:I129"/>
    <mergeCell ref="J128:J129"/>
    <mergeCell ref="K118:K119"/>
    <mergeCell ref="D120:D125"/>
    <mergeCell ref="E120:E121"/>
    <mergeCell ref="F120:G125"/>
    <mergeCell ref="E122:E123"/>
    <mergeCell ref="K124:K125"/>
    <mergeCell ref="A118:B118"/>
    <mergeCell ref="C118:C119"/>
    <mergeCell ref="D118:G119"/>
    <mergeCell ref="H118:H119"/>
    <mergeCell ref="I118:I119"/>
  </mergeCells>
  <printOptions horizontalCentered="1" verticalCentered="1"/>
  <pageMargins left="0.5905511811023623" right="0.2755905511811024" top="0.42" bottom="0.54" header="0.31496062992125984" footer="0.31496062992125984"/>
  <pageSetup cellComments="asDisplayed" fitToHeight="1" fitToWidth="1" horizontalDpi="600" verticalDpi="600" orientation="portrait" paperSize="9" scale="43" r:id="rId1"/>
  <headerFooter>
    <oddFooter>&amp;R&amp;"-,標準"&amp;12■&amp;A</oddFooter>
  </headerFooter>
  <rowBreaks count="1" manualBreakCount="1">
    <brk id="9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135"/>
  <sheetViews>
    <sheetView view="pageBreakPreview" zoomScale="80" zoomScaleSheetLayoutView="80" workbookViewId="0" topLeftCell="A1">
      <selection activeCell="C14" sqref="C14:D17"/>
    </sheetView>
  </sheetViews>
  <sheetFormatPr defaultColWidth="9.140625" defaultRowHeight="12"/>
  <cols>
    <col min="1" max="2" width="8.00390625" style="10" customWidth="1"/>
    <col min="3" max="3" width="37.57421875" style="76" customWidth="1"/>
    <col min="4" max="4" width="24.8515625" style="10" customWidth="1"/>
    <col min="5" max="5" width="59.28125" style="10" customWidth="1"/>
    <col min="6" max="6" width="15.28125" style="10" customWidth="1"/>
    <col min="7" max="7" width="41.140625" style="10" hidden="1" customWidth="1"/>
    <col min="8" max="9" width="10.421875" style="11" hidden="1" customWidth="1"/>
    <col min="10" max="10" width="9.140625" style="10" customWidth="1"/>
    <col min="11" max="11" width="11.7109375" style="10" customWidth="1"/>
    <col min="12" max="16384" width="9.140625" style="10" customWidth="1"/>
  </cols>
  <sheetData>
    <row r="1" spans="1:11" s="3" customFormat="1" ht="18.75">
      <c r="A1" s="2" t="s">
        <v>41</v>
      </c>
      <c r="B1" s="6"/>
      <c r="C1" s="75"/>
      <c r="K1" s="7"/>
    </row>
    <row r="2" spans="1:11" s="3" customFormat="1" ht="18.75">
      <c r="A2" s="280" t="s">
        <v>58</v>
      </c>
      <c r="B2" s="280"/>
      <c r="C2" s="280"/>
      <c r="D2" s="280"/>
      <c r="E2" s="8" t="s">
        <v>59</v>
      </c>
      <c r="K2" s="7"/>
    </row>
    <row r="3" spans="1:11" s="3" customFormat="1" ht="18.75">
      <c r="A3" s="8" t="s">
        <v>62</v>
      </c>
      <c r="B3" s="6"/>
      <c r="D3" s="8"/>
      <c r="E3" s="8" t="s">
        <v>51</v>
      </c>
      <c r="K3" s="7"/>
    </row>
    <row r="4" spans="1:11" s="3" customFormat="1" ht="18.75">
      <c r="A4" s="280" t="s">
        <v>204</v>
      </c>
      <c r="B4" s="280"/>
      <c r="C4" s="280"/>
      <c r="D4" s="280"/>
      <c r="E4" s="8" t="s">
        <v>205</v>
      </c>
      <c r="K4" s="7"/>
    </row>
    <row r="5" spans="1:13" s="98" customFormat="1" ht="18.75">
      <c r="A5" s="89" t="s">
        <v>45</v>
      </c>
      <c r="B5" s="90"/>
      <c r="C5" s="91"/>
      <c r="D5" s="92"/>
      <c r="E5" s="92"/>
      <c r="F5" s="93"/>
      <c r="G5" s="93"/>
      <c r="H5" s="94"/>
      <c r="I5" s="94"/>
      <c r="J5" s="94"/>
      <c r="K5" s="95"/>
      <c r="L5" s="96"/>
      <c r="M5" s="97"/>
    </row>
    <row r="6" spans="1:11" ht="12">
      <c r="A6" s="262" t="s">
        <v>2</v>
      </c>
      <c r="B6" s="262"/>
      <c r="C6" s="263" t="s">
        <v>0</v>
      </c>
      <c r="D6" s="262" t="s">
        <v>1</v>
      </c>
      <c r="E6" s="262"/>
      <c r="F6" s="262"/>
      <c r="G6" s="262"/>
      <c r="H6" s="264" t="s">
        <v>11</v>
      </c>
      <c r="I6" s="264" t="s">
        <v>12</v>
      </c>
      <c r="J6" s="266" t="s">
        <v>6</v>
      </c>
      <c r="K6" s="264" t="s">
        <v>5</v>
      </c>
    </row>
    <row r="7" spans="1:11" ht="12">
      <c r="A7" s="73" t="s">
        <v>3</v>
      </c>
      <c r="B7" s="73" t="s">
        <v>4</v>
      </c>
      <c r="C7" s="263"/>
      <c r="D7" s="262"/>
      <c r="E7" s="262"/>
      <c r="F7" s="262"/>
      <c r="G7" s="262"/>
      <c r="H7" s="265"/>
      <c r="I7" s="265"/>
      <c r="J7" s="266"/>
      <c r="K7" s="265"/>
    </row>
    <row r="8" spans="1:11" ht="12">
      <c r="A8" s="71" t="s">
        <v>44</v>
      </c>
      <c r="B8" s="73">
        <v>3467</v>
      </c>
      <c r="C8" s="12" t="s">
        <v>13</v>
      </c>
      <c r="D8" s="275" t="s">
        <v>265</v>
      </c>
      <c r="E8" s="252" t="s">
        <v>207</v>
      </c>
      <c r="F8" s="269"/>
      <c r="G8" s="270"/>
      <c r="H8" s="13">
        <v>1168</v>
      </c>
      <c r="I8" s="13" t="e">
        <f>ROUND(H8/#REF!*#REF!,0)</f>
        <v>#REF!</v>
      </c>
      <c r="J8" s="15">
        <v>1214</v>
      </c>
      <c r="K8" s="74" t="s">
        <v>7</v>
      </c>
    </row>
    <row r="9" spans="1:11" ht="12">
      <c r="A9" s="71" t="s">
        <v>44</v>
      </c>
      <c r="B9" s="73">
        <v>3468</v>
      </c>
      <c r="C9" s="12" t="s">
        <v>14</v>
      </c>
      <c r="D9" s="276"/>
      <c r="E9" s="253"/>
      <c r="F9" s="271"/>
      <c r="G9" s="272"/>
      <c r="H9" s="13">
        <v>38</v>
      </c>
      <c r="I9" s="13">
        <f>ROUND(H9/H14*J14,0)</f>
        <v>12</v>
      </c>
      <c r="J9" s="15">
        <v>40</v>
      </c>
      <c r="K9" s="74" t="s">
        <v>8</v>
      </c>
    </row>
    <row r="10" spans="1:11" ht="12">
      <c r="A10" s="71" t="s">
        <v>44</v>
      </c>
      <c r="B10" s="73">
        <v>3469</v>
      </c>
      <c r="C10" s="12" t="s">
        <v>15</v>
      </c>
      <c r="D10" s="276"/>
      <c r="E10" s="252" t="s">
        <v>208</v>
      </c>
      <c r="F10" s="269"/>
      <c r="G10" s="270"/>
      <c r="H10" s="14">
        <v>2335</v>
      </c>
      <c r="I10" s="13">
        <f>J8*2</f>
        <v>2428</v>
      </c>
      <c r="J10" s="15">
        <v>2429</v>
      </c>
      <c r="K10" s="74" t="s">
        <v>7</v>
      </c>
    </row>
    <row r="11" spans="1:11" ht="12">
      <c r="A11" s="71" t="s">
        <v>44</v>
      </c>
      <c r="B11" s="73">
        <v>3470</v>
      </c>
      <c r="C11" s="12" t="s">
        <v>16</v>
      </c>
      <c r="D11" s="276"/>
      <c r="E11" s="253" t="s">
        <v>206</v>
      </c>
      <c r="F11" s="273"/>
      <c r="G11" s="274"/>
      <c r="H11" s="14">
        <v>77</v>
      </c>
      <c r="I11" s="13">
        <f>I9*2</f>
        <v>24</v>
      </c>
      <c r="J11" s="15">
        <v>81</v>
      </c>
      <c r="K11" s="74" t="s">
        <v>8</v>
      </c>
    </row>
    <row r="12" spans="1:11" ht="12">
      <c r="A12" s="71" t="s">
        <v>44</v>
      </c>
      <c r="B12" s="73">
        <v>3471</v>
      </c>
      <c r="C12" s="12" t="s">
        <v>17</v>
      </c>
      <c r="D12" s="276"/>
      <c r="E12" s="87" t="s">
        <v>209</v>
      </c>
      <c r="F12" s="278"/>
      <c r="G12" s="279"/>
      <c r="H12" s="14">
        <v>3704</v>
      </c>
      <c r="I12" s="13" t="e">
        <f>I8*3</f>
        <v>#REF!</v>
      </c>
      <c r="J12" s="15">
        <v>278</v>
      </c>
      <c r="K12" s="260" t="s">
        <v>91</v>
      </c>
    </row>
    <row r="13" spans="1:11" ht="12">
      <c r="A13" s="71" t="s">
        <v>44</v>
      </c>
      <c r="B13" s="73">
        <v>3472</v>
      </c>
      <c r="C13" s="12" t="s">
        <v>18</v>
      </c>
      <c r="D13" s="277"/>
      <c r="E13" s="87" t="s">
        <v>210</v>
      </c>
      <c r="F13" s="278"/>
      <c r="G13" s="279"/>
      <c r="H13" s="14">
        <v>122</v>
      </c>
      <c r="I13" s="13">
        <f>J9*3</f>
        <v>120</v>
      </c>
      <c r="J13" s="15">
        <v>278</v>
      </c>
      <c r="K13" s="261"/>
    </row>
    <row r="14" spans="1:11" ht="12.75" customHeight="1">
      <c r="A14" s="71" t="s">
        <v>44</v>
      </c>
      <c r="B14" s="73">
        <v>3475</v>
      </c>
      <c r="C14" s="12" t="s">
        <v>276</v>
      </c>
      <c r="D14" s="281" t="s">
        <v>280</v>
      </c>
      <c r="E14" s="155" t="s">
        <v>211</v>
      </c>
      <c r="F14" s="278"/>
      <c r="G14" s="279"/>
      <c r="H14" s="14">
        <v>270</v>
      </c>
      <c r="I14" s="14">
        <v>190</v>
      </c>
      <c r="J14" s="122">
        <v>88</v>
      </c>
      <c r="K14" s="260" t="s">
        <v>7</v>
      </c>
    </row>
    <row r="15" spans="1:11" ht="14.25" customHeight="1">
      <c r="A15" s="71" t="s">
        <v>44</v>
      </c>
      <c r="B15" s="73">
        <v>3476</v>
      </c>
      <c r="C15" s="12" t="s">
        <v>277</v>
      </c>
      <c r="D15" s="281"/>
      <c r="E15" s="157" t="s">
        <v>212</v>
      </c>
      <c r="F15" s="278"/>
      <c r="G15" s="279"/>
      <c r="H15" s="14">
        <v>285</v>
      </c>
      <c r="I15" s="14">
        <v>190</v>
      </c>
      <c r="J15" s="122">
        <v>176</v>
      </c>
      <c r="K15" s="283"/>
    </row>
    <row r="16" spans="1:11" ht="14.25" customHeight="1">
      <c r="A16" s="136" t="s">
        <v>44</v>
      </c>
      <c r="B16" s="156">
        <v>3841</v>
      </c>
      <c r="C16" s="12" t="s">
        <v>278</v>
      </c>
      <c r="D16" s="281"/>
      <c r="E16" s="155" t="s">
        <v>211</v>
      </c>
      <c r="F16" s="278"/>
      <c r="G16" s="279"/>
      <c r="H16" s="83"/>
      <c r="I16" s="83"/>
      <c r="J16" s="122">
        <v>72</v>
      </c>
      <c r="K16" s="283"/>
    </row>
    <row r="17" spans="1:11" ht="14.25" customHeight="1">
      <c r="A17" s="136" t="s">
        <v>44</v>
      </c>
      <c r="B17" s="156">
        <v>3842</v>
      </c>
      <c r="C17" s="12" t="s">
        <v>279</v>
      </c>
      <c r="D17" s="281"/>
      <c r="E17" s="157" t="s">
        <v>212</v>
      </c>
      <c r="F17" s="278"/>
      <c r="G17" s="279"/>
      <c r="H17" s="83"/>
      <c r="I17" s="83"/>
      <c r="J17" s="122">
        <v>144</v>
      </c>
      <c r="K17" s="261"/>
    </row>
    <row r="18" spans="1:11" s="151" customFormat="1" ht="10.5" customHeight="1">
      <c r="A18" s="142"/>
      <c r="B18" s="143"/>
      <c r="C18" s="144"/>
      <c r="D18" s="145"/>
      <c r="E18" s="146"/>
      <c r="F18" s="147"/>
      <c r="G18" s="147"/>
      <c r="H18" s="148"/>
      <c r="I18" s="148"/>
      <c r="J18" s="149"/>
      <c r="K18" s="150"/>
    </row>
    <row r="19" spans="1:11" s="151" customFormat="1" ht="18" customHeight="1">
      <c r="A19" s="152" t="s">
        <v>257</v>
      </c>
      <c r="B19" s="143"/>
      <c r="C19" s="144"/>
      <c r="D19" s="145"/>
      <c r="E19" s="146"/>
      <c r="F19" s="147"/>
      <c r="G19" s="147"/>
      <c r="H19" s="148"/>
      <c r="I19" s="148"/>
      <c r="J19" s="149"/>
      <c r="K19" s="150"/>
    </row>
    <row r="20" spans="1:11" ht="12">
      <c r="A20" s="262" t="s">
        <v>2</v>
      </c>
      <c r="B20" s="262"/>
      <c r="C20" s="263" t="s">
        <v>0</v>
      </c>
      <c r="D20" s="262" t="s">
        <v>1</v>
      </c>
      <c r="E20" s="262"/>
      <c r="F20" s="262"/>
      <c r="G20" s="262"/>
      <c r="H20" s="264" t="s">
        <v>11</v>
      </c>
      <c r="I20" s="264" t="s">
        <v>12</v>
      </c>
      <c r="J20" s="266" t="s">
        <v>6</v>
      </c>
      <c r="K20" s="264" t="s">
        <v>5</v>
      </c>
    </row>
    <row r="21" spans="1:11" ht="12">
      <c r="A21" s="141" t="s">
        <v>3</v>
      </c>
      <c r="B21" s="141" t="s">
        <v>4</v>
      </c>
      <c r="C21" s="263"/>
      <c r="D21" s="262"/>
      <c r="E21" s="262"/>
      <c r="F21" s="262"/>
      <c r="G21" s="262"/>
      <c r="H21" s="265"/>
      <c r="I21" s="265"/>
      <c r="J21" s="266"/>
      <c r="K21" s="265"/>
    </row>
    <row r="22" spans="1:11" ht="13.5" customHeight="1">
      <c r="A22" s="136" t="s">
        <v>44</v>
      </c>
      <c r="B22" s="141">
        <v>5127</v>
      </c>
      <c r="C22" s="12" t="s">
        <v>259</v>
      </c>
      <c r="D22" s="275" t="s">
        <v>265</v>
      </c>
      <c r="E22" s="252" t="s">
        <v>207</v>
      </c>
      <c r="F22" s="254" t="s">
        <v>258</v>
      </c>
      <c r="G22" s="255"/>
      <c r="H22" s="13">
        <v>1168</v>
      </c>
      <c r="I22" s="13" t="e">
        <f>ROUND(H22/#REF!*#REF!,0)</f>
        <v>#REF!</v>
      </c>
      <c r="J22" s="15">
        <v>955</v>
      </c>
      <c r="K22" s="140" t="s">
        <v>7</v>
      </c>
    </row>
    <row r="23" spans="1:11" ht="12">
      <c r="A23" s="136" t="s">
        <v>44</v>
      </c>
      <c r="B23" s="156">
        <v>5128</v>
      </c>
      <c r="C23" s="12" t="s">
        <v>260</v>
      </c>
      <c r="D23" s="276"/>
      <c r="E23" s="253"/>
      <c r="F23" s="256"/>
      <c r="G23" s="257"/>
      <c r="H23" s="13">
        <v>38</v>
      </c>
      <c r="I23" s="13" t="e">
        <f>ROUND(H23/H30*J30,0)</f>
        <v>#VALUE!</v>
      </c>
      <c r="J23" s="15">
        <v>32</v>
      </c>
      <c r="K23" s="140" t="s">
        <v>8</v>
      </c>
    </row>
    <row r="24" spans="1:11" ht="12">
      <c r="A24" s="136" t="s">
        <v>44</v>
      </c>
      <c r="B24" s="156">
        <v>5129</v>
      </c>
      <c r="C24" s="12" t="s">
        <v>261</v>
      </c>
      <c r="D24" s="276"/>
      <c r="E24" s="252" t="s">
        <v>208</v>
      </c>
      <c r="F24" s="256"/>
      <c r="G24" s="257"/>
      <c r="H24" s="14">
        <v>2335</v>
      </c>
      <c r="I24" s="13">
        <f>J22*2</f>
        <v>1910</v>
      </c>
      <c r="J24" s="15">
        <v>1911</v>
      </c>
      <c r="K24" s="140" t="s">
        <v>7</v>
      </c>
    </row>
    <row r="25" spans="1:11" ht="12">
      <c r="A25" s="136" t="s">
        <v>44</v>
      </c>
      <c r="B25" s="156">
        <v>5130</v>
      </c>
      <c r="C25" s="12" t="s">
        <v>262</v>
      </c>
      <c r="D25" s="276"/>
      <c r="E25" s="253" t="s">
        <v>206</v>
      </c>
      <c r="F25" s="256"/>
      <c r="G25" s="257"/>
      <c r="H25" s="14">
        <v>77</v>
      </c>
      <c r="I25" s="13" t="e">
        <f>I23*2</f>
        <v>#VALUE!</v>
      </c>
      <c r="J25" s="15">
        <v>64</v>
      </c>
      <c r="K25" s="140" t="s">
        <v>8</v>
      </c>
    </row>
    <row r="26" spans="1:11" ht="12">
      <c r="A26" s="136" t="s">
        <v>44</v>
      </c>
      <c r="B26" s="156">
        <v>5131</v>
      </c>
      <c r="C26" s="12" t="s">
        <v>263</v>
      </c>
      <c r="D26" s="276"/>
      <c r="E26" s="87" t="s">
        <v>209</v>
      </c>
      <c r="F26" s="256"/>
      <c r="G26" s="257"/>
      <c r="H26" s="14">
        <v>3704</v>
      </c>
      <c r="I26" s="13" t="e">
        <f>I22*3</f>
        <v>#REF!</v>
      </c>
      <c r="J26" s="15">
        <v>213</v>
      </c>
      <c r="K26" s="260" t="s">
        <v>91</v>
      </c>
    </row>
    <row r="27" spans="1:11" ht="12">
      <c r="A27" s="136" t="s">
        <v>44</v>
      </c>
      <c r="B27" s="156">
        <v>5132</v>
      </c>
      <c r="C27" s="12" t="s">
        <v>264</v>
      </c>
      <c r="D27" s="277"/>
      <c r="E27" s="88" t="s">
        <v>210</v>
      </c>
      <c r="F27" s="258"/>
      <c r="G27" s="259"/>
      <c r="H27" s="14">
        <v>122</v>
      </c>
      <c r="I27" s="13">
        <f>J23*3</f>
        <v>96</v>
      </c>
      <c r="J27" s="15">
        <v>213</v>
      </c>
      <c r="K27" s="261"/>
    </row>
    <row r="28" spans="1:11" ht="12" customHeight="1">
      <c r="A28" s="4"/>
      <c r="B28" s="79"/>
      <c r="C28" s="80"/>
      <c r="D28" s="5"/>
      <c r="E28" s="81"/>
      <c r="F28" s="82"/>
      <c r="G28" s="82"/>
      <c r="H28" s="83"/>
      <c r="I28" s="83"/>
      <c r="J28" s="84"/>
      <c r="K28" s="85"/>
    </row>
    <row r="29" spans="1:11" ht="18" customHeight="1">
      <c r="A29" s="69" t="s">
        <v>9</v>
      </c>
      <c r="B29" s="79"/>
      <c r="C29" s="80"/>
      <c r="D29" s="5"/>
      <c r="E29" s="81"/>
      <c r="F29" s="82"/>
      <c r="G29" s="82"/>
      <c r="H29" s="83"/>
      <c r="I29" s="83"/>
      <c r="J29" s="84"/>
      <c r="K29" s="85"/>
    </row>
    <row r="30" spans="1:11" ht="12">
      <c r="A30" s="262" t="s">
        <v>2</v>
      </c>
      <c r="B30" s="262"/>
      <c r="C30" s="263" t="s">
        <v>0</v>
      </c>
      <c r="D30" s="262" t="s">
        <v>1</v>
      </c>
      <c r="E30" s="262"/>
      <c r="F30" s="262"/>
      <c r="G30" s="262"/>
      <c r="H30" s="264" t="s">
        <v>11</v>
      </c>
      <c r="I30" s="264" t="s">
        <v>12</v>
      </c>
      <c r="J30" s="266" t="s">
        <v>6</v>
      </c>
      <c r="K30" s="264" t="s">
        <v>5</v>
      </c>
    </row>
    <row r="31" spans="1:11" ht="12">
      <c r="A31" s="73" t="s">
        <v>3</v>
      </c>
      <c r="B31" s="73" t="s">
        <v>4</v>
      </c>
      <c r="C31" s="263"/>
      <c r="D31" s="262"/>
      <c r="E31" s="262"/>
      <c r="F31" s="262"/>
      <c r="G31" s="262"/>
      <c r="H31" s="265"/>
      <c r="I31" s="265"/>
      <c r="J31" s="266"/>
      <c r="K31" s="265"/>
    </row>
    <row r="32" spans="1:11" ht="13.5" customHeight="1">
      <c r="A32" s="71" t="s">
        <v>44</v>
      </c>
      <c r="B32" s="73">
        <v>3477</v>
      </c>
      <c r="C32" s="12" t="s">
        <v>213</v>
      </c>
      <c r="D32" s="275" t="s">
        <v>265</v>
      </c>
      <c r="E32" s="267" t="s">
        <v>207</v>
      </c>
      <c r="F32" s="254" t="s">
        <v>215</v>
      </c>
      <c r="G32" s="255"/>
      <c r="H32" s="13">
        <v>1168</v>
      </c>
      <c r="I32" s="13" t="e">
        <f>ROUND(H32/H38*J38,0)</f>
        <v>#DIV/0!</v>
      </c>
      <c r="J32" s="15">
        <v>850</v>
      </c>
      <c r="K32" s="74" t="s">
        <v>7</v>
      </c>
    </row>
    <row r="33" spans="1:11" ht="12">
      <c r="A33" s="71" t="s">
        <v>44</v>
      </c>
      <c r="B33" s="73">
        <v>3478</v>
      </c>
      <c r="C33" s="12" t="s">
        <v>19</v>
      </c>
      <c r="D33" s="276"/>
      <c r="E33" s="268"/>
      <c r="F33" s="256"/>
      <c r="G33" s="257"/>
      <c r="H33" s="13">
        <v>38</v>
      </c>
      <c r="I33" s="13" t="e">
        <f>ROUND(H33/H50*J50,0)</f>
        <v>#VALUE!</v>
      </c>
      <c r="J33" s="15">
        <v>28</v>
      </c>
      <c r="K33" s="74" t="s">
        <v>8</v>
      </c>
    </row>
    <row r="34" spans="1:11" ht="12">
      <c r="A34" s="71" t="s">
        <v>44</v>
      </c>
      <c r="B34" s="73">
        <v>3479</v>
      </c>
      <c r="C34" s="12" t="s">
        <v>20</v>
      </c>
      <c r="D34" s="276"/>
      <c r="E34" s="267" t="s">
        <v>208</v>
      </c>
      <c r="F34" s="256"/>
      <c r="G34" s="257"/>
      <c r="H34" s="14">
        <v>2335</v>
      </c>
      <c r="I34" s="13">
        <f>J32*2</f>
        <v>1700</v>
      </c>
      <c r="J34" s="15">
        <v>1700</v>
      </c>
      <c r="K34" s="74" t="s">
        <v>7</v>
      </c>
    </row>
    <row r="35" spans="1:11" ht="12">
      <c r="A35" s="71" t="s">
        <v>44</v>
      </c>
      <c r="B35" s="73">
        <v>3480</v>
      </c>
      <c r="C35" s="12" t="s">
        <v>21</v>
      </c>
      <c r="D35" s="276"/>
      <c r="E35" s="268" t="s">
        <v>206</v>
      </c>
      <c r="F35" s="256"/>
      <c r="G35" s="257"/>
      <c r="H35" s="14">
        <v>77</v>
      </c>
      <c r="I35" s="13" t="e">
        <f>I33*2</f>
        <v>#VALUE!</v>
      </c>
      <c r="J35" s="15">
        <v>57</v>
      </c>
      <c r="K35" s="74" t="s">
        <v>8</v>
      </c>
    </row>
    <row r="36" spans="1:11" ht="12">
      <c r="A36" s="71" t="s">
        <v>44</v>
      </c>
      <c r="B36" s="73">
        <v>3481</v>
      </c>
      <c r="C36" s="12" t="s">
        <v>22</v>
      </c>
      <c r="D36" s="276"/>
      <c r="E36" s="77" t="s">
        <v>209</v>
      </c>
      <c r="F36" s="256"/>
      <c r="G36" s="257"/>
      <c r="H36" s="14">
        <v>3704</v>
      </c>
      <c r="I36" s="13" t="e">
        <f>I32*3</f>
        <v>#DIV/0!</v>
      </c>
      <c r="J36" s="15">
        <v>195</v>
      </c>
      <c r="K36" s="260" t="s">
        <v>91</v>
      </c>
    </row>
    <row r="37" spans="1:11" ht="12">
      <c r="A37" s="71" t="s">
        <v>44</v>
      </c>
      <c r="B37" s="73">
        <v>3482</v>
      </c>
      <c r="C37" s="12" t="s">
        <v>23</v>
      </c>
      <c r="D37" s="277"/>
      <c r="E37" s="78" t="s">
        <v>210</v>
      </c>
      <c r="F37" s="258"/>
      <c r="G37" s="259"/>
      <c r="H37" s="14">
        <v>122</v>
      </c>
      <c r="I37" s="13">
        <f>J33*3</f>
        <v>84</v>
      </c>
      <c r="J37" s="15">
        <v>195</v>
      </c>
      <c r="K37" s="261"/>
    </row>
    <row r="38" spans="1:11" ht="13.5" customHeight="1">
      <c r="A38" s="4"/>
      <c r="B38" s="79"/>
      <c r="C38" s="80"/>
      <c r="D38" s="5"/>
      <c r="E38" s="81"/>
      <c r="F38" s="82"/>
      <c r="G38" s="82"/>
      <c r="H38" s="83"/>
      <c r="I38" s="83"/>
      <c r="J38" s="84"/>
      <c r="K38" s="85"/>
    </row>
    <row r="39" spans="1:11" ht="18" customHeight="1">
      <c r="A39" s="69" t="s">
        <v>249</v>
      </c>
      <c r="B39" s="79"/>
      <c r="C39" s="80"/>
      <c r="D39" s="5"/>
      <c r="E39" s="81"/>
      <c r="F39" s="82"/>
      <c r="G39" s="82"/>
      <c r="H39" s="83"/>
      <c r="I39" s="83"/>
      <c r="J39" s="84"/>
      <c r="K39" s="85"/>
    </row>
    <row r="40" spans="1:11" ht="12">
      <c r="A40" s="262" t="s">
        <v>2</v>
      </c>
      <c r="B40" s="262"/>
      <c r="C40" s="263" t="s">
        <v>0</v>
      </c>
      <c r="D40" s="262" t="s">
        <v>1</v>
      </c>
      <c r="E40" s="262"/>
      <c r="F40" s="262"/>
      <c r="G40" s="262"/>
      <c r="H40" s="264" t="s">
        <v>11</v>
      </c>
      <c r="I40" s="264" t="s">
        <v>12</v>
      </c>
      <c r="J40" s="266" t="s">
        <v>6</v>
      </c>
      <c r="K40" s="264" t="s">
        <v>5</v>
      </c>
    </row>
    <row r="41" spans="1:11" ht="12">
      <c r="A41" s="73" t="s">
        <v>3</v>
      </c>
      <c r="B41" s="73" t="s">
        <v>4</v>
      </c>
      <c r="C41" s="263"/>
      <c r="D41" s="262"/>
      <c r="E41" s="262"/>
      <c r="F41" s="262"/>
      <c r="G41" s="262"/>
      <c r="H41" s="265"/>
      <c r="I41" s="265"/>
      <c r="J41" s="266"/>
      <c r="K41" s="265"/>
    </row>
    <row r="42" spans="1:11" ht="13.5" customHeight="1">
      <c r="A42" s="71" t="s">
        <v>44</v>
      </c>
      <c r="B42" s="73">
        <v>3483</v>
      </c>
      <c r="C42" s="12" t="s">
        <v>214</v>
      </c>
      <c r="D42" s="275" t="s">
        <v>265</v>
      </c>
      <c r="E42" s="267" t="s">
        <v>207</v>
      </c>
      <c r="F42" s="254" t="s">
        <v>250</v>
      </c>
      <c r="G42" s="255"/>
      <c r="H42" s="13">
        <v>1168</v>
      </c>
      <c r="I42" s="13" t="e">
        <f>ROUND(H42/H49*J49,0)</f>
        <v>#DIV/0!</v>
      </c>
      <c r="J42" s="15">
        <v>850</v>
      </c>
      <c r="K42" s="74" t="s">
        <v>7</v>
      </c>
    </row>
    <row r="43" spans="1:11" ht="12">
      <c r="A43" s="71" t="s">
        <v>44</v>
      </c>
      <c r="B43" s="73">
        <v>3484</v>
      </c>
      <c r="C43" s="12" t="s">
        <v>24</v>
      </c>
      <c r="D43" s="276"/>
      <c r="E43" s="268"/>
      <c r="F43" s="256"/>
      <c r="G43" s="257"/>
      <c r="H43" s="13">
        <v>38</v>
      </c>
      <c r="I43" s="13">
        <f>ROUND(H43/H58*J58,0)</f>
        <v>12</v>
      </c>
      <c r="J43" s="15">
        <v>28</v>
      </c>
      <c r="K43" s="74" t="s">
        <v>8</v>
      </c>
    </row>
    <row r="44" spans="1:11" ht="12">
      <c r="A44" s="71" t="s">
        <v>44</v>
      </c>
      <c r="B44" s="73">
        <v>3485</v>
      </c>
      <c r="C44" s="12" t="s">
        <v>25</v>
      </c>
      <c r="D44" s="276"/>
      <c r="E44" s="267" t="s">
        <v>208</v>
      </c>
      <c r="F44" s="256"/>
      <c r="G44" s="257"/>
      <c r="H44" s="14">
        <v>2335</v>
      </c>
      <c r="I44" s="13">
        <f>J42*2</f>
        <v>1700</v>
      </c>
      <c r="J44" s="15">
        <v>1700</v>
      </c>
      <c r="K44" s="74" t="s">
        <v>7</v>
      </c>
    </row>
    <row r="45" spans="1:11" ht="12">
      <c r="A45" s="71" t="s">
        <v>44</v>
      </c>
      <c r="B45" s="73">
        <v>3486</v>
      </c>
      <c r="C45" s="12" t="s">
        <v>26</v>
      </c>
      <c r="D45" s="276"/>
      <c r="E45" s="268" t="s">
        <v>206</v>
      </c>
      <c r="F45" s="256"/>
      <c r="G45" s="257"/>
      <c r="H45" s="14">
        <v>77</v>
      </c>
      <c r="I45" s="13">
        <f>I43*2</f>
        <v>24</v>
      </c>
      <c r="J45" s="15">
        <v>57</v>
      </c>
      <c r="K45" s="74" t="s">
        <v>8</v>
      </c>
    </row>
    <row r="46" spans="1:11" ht="12">
      <c r="A46" s="71" t="s">
        <v>44</v>
      </c>
      <c r="B46" s="73">
        <v>3487</v>
      </c>
      <c r="C46" s="12" t="s">
        <v>27</v>
      </c>
      <c r="D46" s="276"/>
      <c r="E46" s="77" t="s">
        <v>209</v>
      </c>
      <c r="F46" s="256"/>
      <c r="G46" s="257"/>
      <c r="H46" s="14">
        <v>3704</v>
      </c>
      <c r="I46" s="13" t="e">
        <f>I42*3</f>
        <v>#DIV/0!</v>
      </c>
      <c r="J46" s="15">
        <v>195</v>
      </c>
      <c r="K46" s="260" t="s">
        <v>91</v>
      </c>
    </row>
    <row r="47" spans="1:11" ht="12">
      <c r="A47" s="71" t="s">
        <v>44</v>
      </c>
      <c r="B47" s="73">
        <v>3488</v>
      </c>
      <c r="C47" s="12" t="s">
        <v>28</v>
      </c>
      <c r="D47" s="277"/>
      <c r="E47" s="78" t="s">
        <v>210</v>
      </c>
      <c r="F47" s="258"/>
      <c r="G47" s="259"/>
      <c r="H47" s="14">
        <v>122</v>
      </c>
      <c r="I47" s="13">
        <f>J43*3</f>
        <v>84</v>
      </c>
      <c r="J47" s="15">
        <v>195</v>
      </c>
      <c r="K47" s="261"/>
    </row>
    <row r="48" spans="1:11" ht="12">
      <c r="A48" s="4"/>
      <c r="B48" s="79"/>
      <c r="C48" s="80"/>
      <c r="D48" s="5"/>
      <c r="E48" s="81"/>
      <c r="F48" s="82"/>
      <c r="G48" s="82"/>
      <c r="H48" s="83"/>
      <c r="I48" s="83"/>
      <c r="J48" s="84"/>
      <c r="K48" s="85"/>
    </row>
    <row r="49" spans="1:13" s="98" customFormat="1" ht="18.75">
      <c r="A49" s="89" t="s">
        <v>46</v>
      </c>
      <c r="B49" s="90"/>
      <c r="C49" s="91"/>
      <c r="D49" s="92"/>
      <c r="E49" s="92"/>
      <c r="F49" s="93"/>
      <c r="G49" s="93"/>
      <c r="H49" s="94"/>
      <c r="I49" s="94"/>
      <c r="J49" s="94"/>
      <c r="K49" s="95"/>
      <c r="L49" s="96"/>
      <c r="M49" s="97"/>
    </row>
    <row r="50" spans="1:11" ht="12">
      <c r="A50" s="262" t="s">
        <v>2</v>
      </c>
      <c r="B50" s="262"/>
      <c r="C50" s="263" t="s">
        <v>0</v>
      </c>
      <c r="D50" s="262" t="s">
        <v>1</v>
      </c>
      <c r="E50" s="262"/>
      <c r="F50" s="262"/>
      <c r="G50" s="262"/>
      <c r="H50" s="264" t="s">
        <v>11</v>
      </c>
      <c r="I50" s="264" t="s">
        <v>12</v>
      </c>
      <c r="J50" s="266" t="s">
        <v>6</v>
      </c>
      <c r="K50" s="264" t="s">
        <v>5</v>
      </c>
    </row>
    <row r="51" spans="1:11" ht="12">
      <c r="A51" s="73" t="s">
        <v>3</v>
      </c>
      <c r="B51" s="73" t="s">
        <v>4</v>
      </c>
      <c r="C51" s="263"/>
      <c r="D51" s="262"/>
      <c r="E51" s="262"/>
      <c r="F51" s="262"/>
      <c r="G51" s="262"/>
      <c r="H51" s="265"/>
      <c r="I51" s="265"/>
      <c r="J51" s="266"/>
      <c r="K51" s="265"/>
    </row>
    <row r="52" spans="1:11" ht="13.5" customHeight="1">
      <c r="A52" s="71" t="s">
        <v>44</v>
      </c>
      <c r="B52" s="73">
        <v>3489</v>
      </c>
      <c r="C52" s="12" t="s">
        <v>13</v>
      </c>
      <c r="D52" s="275" t="s">
        <v>265</v>
      </c>
      <c r="E52" s="252" t="s">
        <v>207</v>
      </c>
      <c r="F52" s="269"/>
      <c r="G52" s="270"/>
      <c r="H52" s="13">
        <v>1168</v>
      </c>
      <c r="I52" s="13" t="e">
        <f>ROUND(H52/#REF!*#REF!,0)</f>
        <v>#REF!</v>
      </c>
      <c r="J52" s="15">
        <v>1214</v>
      </c>
      <c r="K52" s="74" t="s">
        <v>7</v>
      </c>
    </row>
    <row r="53" spans="1:11" ht="12">
      <c r="A53" s="71" t="s">
        <v>44</v>
      </c>
      <c r="B53" s="73">
        <v>3490</v>
      </c>
      <c r="C53" s="12" t="s">
        <v>14</v>
      </c>
      <c r="D53" s="276"/>
      <c r="E53" s="253"/>
      <c r="F53" s="271"/>
      <c r="G53" s="272"/>
      <c r="H53" s="13">
        <v>38</v>
      </c>
      <c r="I53" s="13">
        <f>ROUND(H53/H58*J58,0)</f>
        <v>12</v>
      </c>
      <c r="J53" s="15">
        <v>40</v>
      </c>
      <c r="K53" s="74" t="s">
        <v>8</v>
      </c>
    </row>
    <row r="54" spans="1:11" ht="12">
      <c r="A54" s="71" t="s">
        <v>44</v>
      </c>
      <c r="B54" s="73">
        <v>3491</v>
      </c>
      <c r="C54" s="12" t="s">
        <v>15</v>
      </c>
      <c r="D54" s="276"/>
      <c r="E54" s="252" t="s">
        <v>208</v>
      </c>
      <c r="F54" s="269"/>
      <c r="G54" s="270"/>
      <c r="H54" s="14">
        <v>2335</v>
      </c>
      <c r="I54" s="13">
        <f>J52*2</f>
        <v>2428</v>
      </c>
      <c r="J54" s="15">
        <v>2429</v>
      </c>
      <c r="K54" s="74" t="s">
        <v>7</v>
      </c>
    </row>
    <row r="55" spans="1:11" ht="12">
      <c r="A55" s="71" t="s">
        <v>44</v>
      </c>
      <c r="B55" s="73">
        <v>3492</v>
      </c>
      <c r="C55" s="12" t="s">
        <v>16</v>
      </c>
      <c r="D55" s="276"/>
      <c r="E55" s="253" t="s">
        <v>206</v>
      </c>
      <c r="F55" s="273"/>
      <c r="G55" s="274"/>
      <c r="H55" s="14">
        <v>77</v>
      </c>
      <c r="I55" s="13">
        <f>I53*2</f>
        <v>24</v>
      </c>
      <c r="J55" s="15">
        <v>81</v>
      </c>
      <c r="K55" s="74" t="s">
        <v>8</v>
      </c>
    </row>
    <row r="56" spans="1:11" ht="12">
      <c r="A56" s="71" t="s">
        <v>44</v>
      </c>
      <c r="B56" s="73">
        <v>3493</v>
      </c>
      <c r="C56" s="12" t="s">
        <v>17</v>
      </c>
      <c r="D56" s="276"/>
      <c r="E56" s="87" t="s">
        <v>209</v>
      </c>
      <c r="F56" s="278"/>
      <c r="G56" s="279"/>
      <c r="H56" s="14">
        <v>3704</v>
      </c>
      <c r="I56" s="13" t="e">
        <f>I52*3</f>
        <v>#REF!</v>
      </c>
      <c r="J56" s="15">
        <v>278</v>
      </c>
      <c r="K56" s="260" t="s">
        <v>91</v>
      </c>
    </row>
    <row r="57" spans="1:11" ht="12">
      <c r="A57" s="71" t="s">
        <v>44</v>
      </c>
      <c r="B57" s="73">
        <v>3494</v>
      </c>
      <c r="C57" s="12" t="s">
        <v>18</v>
      </c>
      <c r="D57" s="277"/>
      <c r="E57" s="87" t="s">
        <v>210</v>
      </c>
      <c r="F57" s="278"/>
      <c r="G57" s="279"/>
      <c r="H57" s="14">
        <v>122</v>
      </c>
      <c r="I57" s="13">
        <f>J53*3</f>
        <v>120</v>
      </c>
      <c r="J57" s="15">
        <v>278</v>
      </c>
      <c r="K57" s="261"/>
    </row>
    <row r="58" spans="1:11" ht="17.25" customHeight="1">
      <c r="A58" s="71" t="s">
        <v>44</v>
      </c>
      <c r="B58" s="73">
        <v>3497</v>
      </c>
      <c r="C58" s="12" t="s">
        <v>276</v>
      </c>
      <c r="D58" s="281" t="s">
        <v>280</v>
      </c>
      <c r="E58" s="155" t="s">
        <v>211</v>
      </c>
      <c r="F58" s="278"/>
      <c r="G58" s="279"/>
      <c r="H58" s="14">
        <v>270</v>
      </c>
      <c r="I58" s="14">
        <v>190</v>
      </c>
      <c r="J58" s="122">
        <v>88</v>
      </c>
      <c r="K58" s="260" t="s">
        <v>7</v>
      </c>
    </row>
    <row r="59" spans="1:11" ht="15.75" customHeight="1">
      <c r="A59" s="71" t="s">
        <v>44</v>
      </c>
      <c r="B59" s="73">
        <v>3498</v>
      </c>
      <c r="C59" s="12" t="s">
        <v>277</v>
      </c>
      <c r="D59" s="281"/>
      <c r="E59" s="157" t="s">
        <v>212</v>
      </c>
      <c r="F59" s="278"/>
      <c r="G59" s="279"/>
      <c r="H59" s="14">
        <v>285</v>
      </c>
      <c r="I59" s="14">
        <v>190</v>
      </c>
      <c r="J59" s="122">
        <v>176</v>
      </c>
      <c r="K59" s="283"/>
    </row>
    <row r="60" spans="1:11" ht="15.75" customHeight="1">
      <c r="A60" s="136" t="s">
        <v>44</v>
      </c>
      <c r="B60" s="156">
        <v>3843</v>
      </c>
      <c r="C60" s="12" t="s">
        <v>278</v>
      </c>
      <c r="D60" s="281"/>
      <c r="E60" s="155" t="s">
        <v>211</v>
      </c>
      <c r="F60" s="278"/>
      <c r="G60" s="279"/>
      <c r="H60" s="83"/>
      <c r="I60" s="83"/>
      <c r="J60" s="122">
        <v>72</v>
      </c>
      <c r="K60" s="283"/>
    </row>
    <row r="61" spans="1:11" ht="15.75" customHeight="1">
      <c r="A61" s="136" t="s">
        <v>44</v>
      </c>
      <c r="B61" s="156">
        <v>3844</v>
      </c>
      <c r="C61" s="12" t="s">
        <v>279</v>
      </c>
      <c r="D61" s="281"/>
      <c r="E61" s="157" t="s">
        <v>212</v>
      </c>
      <c r="F61" s="278"/>
      <c r="G61" s="279"/>
      <c r="H61" s="83"/>
      <c r="I61" s="83"/>
      <c r="J61" s="122">
        <v>144</v>
      </c>
      <c r="K61" s="261"/>
    </row>
    <row r="62" spans="1:11" s="151" customFormat="1" ht="10.5" customHeight="1">
      <c r="A62" s="142"/>
      <c r="B62" s="143"/>
      <c r="C62" s="144"/>
      <c r="D62" s="145"/>
      <c r="E62" s="146"/>
      <c r="F62" s="147"/>
      <c r="G62" s="147"/>
      <c r="H62" s="148"/>
      <c r="I62" s="148"/>
      <c r="J62" s="149"/>
      <c r="K62" s="150"/>
    </row>
    <row r="63" spans="1:11" s="151" customFormat="1" ht="18" customHeight="1">
      <c r="A63" s="152" t="s">
        <v>257</v>
      </c>
      <c r="B63" s="143"/>
      <c r="C63" s="144"/>
      <c r="D63" s="145"/>
      <c r="E63" s="146"/>
      <c r="F63" s="147"/>
      <c r="G63" s="147"/>
      <c r="H63" s="148"/>
      <c r="I63" s="148"/>
      <c r="J63" s="149"/>
      <c r="K63" s="150"/>
    </row>
    <row r="64" spans="1:11" ht="12">
      <c r="A64" s="262" t="s">
        <v>2</v>
      </c>
      <c r="B64" s="262"/>
      <c r="C64" s="263" t="s">
        <v>0</v>
      </c>
      <c r="D64" s="262" t="s">
        <v>1</v>
      </c>
      <c r="E64" s="262"/>
      <c r="F64" s="262"/>
      <c r="G64" s="262"/>
      <c r="H64" s="264" t="s">
        <v>11</v>
      </c>
      <c r="I64" s="264" t="s">
        <v>12</v>
      </c>
      <c r="J64" s="266" t="s">
        <v>6</v>
      </c>
      <c r="K64" s="264" t="s">
        <v>5</v>
      </c>
    </row>
    <row r="65" spans="1:11" ht="12">
      <c r="A65" s="141" t="s">
        <v>3</v>
      </c>
      <c r="B65" s="141" t="s">
        <v>4</v>
      </c>
      <c r="C65" s="263"/>
      <c r="D65" s="262"/>
      <c r="E65" s="262"/>
      <c r="F65" s="262"/>
      <c r="G65" s="262"/>
      <c r="H65" s="265"/>
      <c r="I65" s="265"/>
      <c r="J65" s="266"/>
      <c r="K65" s="265"/>
    </row>
    <row r="66" spans="1:11" ht="13.5" customHeight="1">
      <c r="A66" s="136" t="s">
        <v>44</v>
      </c>
      <c r="B66" s="141">
        <v>5133</v>
      </c>
      <c r="C66" s="12" t="s">
        <v>259</v>
      </c>
      <c r="D66" s="275" t="s">
        <v>265</v>
      </c>
      <c r="E66" s="252" t="s">
        <v>207</v>
      </c>
      <c r="F66" s="254" t="s">
        <v>258</v>
      </c>
      <c r="G66" s="255"/>
      <c r="H66" s="13">
        <v>1168</v>
      </c>
      <c r="I66" s="13" t="e">
        <f>ROUND(H66/#REF!*#REF!,0)</f>
        <v>#REF!</v>
      </c>
      <c r="J66" s="15">
        <v>955</v>
      </c>
      <c r="K66" s="140" t="s">
        <v>7</v>
      </c>
    </row>
    <row r="67" spans="1:11" ht="12">
      <c r="A67" s="136" t="s">
        <v>44</v>
      </c>
      <c r="B67" s="156">
        <v>5134</v>
      </c>
      <c r="C67" s="12" t="s">
        <v>260</v>
      </c>
      <c r="D67" s="276"/>
      <c r="E67" s="253"/>
      <c r="F67" s="256"/>
      <c r="G67" s="257"/>
      <c r="H67" s="13">
        <v>38</v>
      </c>
      <c r="I67" s="13" t="e">
        <f>ROUND(H67/H74*J74,0)</f>
        <v>#VALUE!</v>
      </c>
      <c r="J67" s="15">
        <v>32</v>
      </c>
      <c r="K67" s="140" t="s">
        <v>8</v>
      </c>
    </row>
    <row r="68" spans="1:11" ht="12">
      <c r="A68" s="136" t="s">
        <v>44</v>
      </c>
      <c r="B68" s="156">
        <v>5135</v>
      </c>
      <c r="C68" s="12" t="s">
        <v>261</v>
      </c>
      <c r="D68" s="276"/>
      <c r="E68" s="252" t="s">
        <v>208</v>
      </c>
      <c r="F68" s="256"/>
      <c r="G68" s="257"/>
      <c r="H68" s="14">
        <v>2335</v>
      </c>
      <c r="I68" s="13">
        <f>J66*2</f>
        <v>1910</v>
      </c>
      <c r="J68" s="15">
        <v>1911</v>
      </c>
      <c r="K68" s="140" t="s">
        <v>7</v>
      </c>
    </row>
    <row r="69" spans="1:11" ht="12">
      <c r="A69" s="136" t="s">
        <v>44</v>
      </c>
      <c r="B69" s="156">
        <v>5136</v>
      </c>
      <c r="C69" s="12" t="s">
        <v>262</v>
      </c>
      <c r="D69" s="276"/>
      <c r="E69" s="253" t="s">
        <v>206</v>
      </c>
      <c r="F69" s="256"/>
      <c r="G69" s="257"/>
      <c r="H69" s="14">
        <v>77</v>
      </c>
      <c r="I69" s="13" t="e">
        <f>I67*2</f>
        <v>#VALUE!</v>
      </c>
      <c r="J69" s="15">
        <v>64</v>
      </c>
      <c r="K69" s="140" t="s">
        <v>8</v>
      </c>
    </row>
    <row r="70" spans="1:11" ht="12">
      <c r="A70" s="136" t="s">
        <v>44</v>
      </c>
      <c r="B70" s="156">
        <v>5137</v>
      </c>
      <c r="C70" s="12" t="s">
        <v>263</v>
      </c>
      <c r="D70" s="276"/>
      <c r="E70" s="87" t="s">
        <v>209</v>
      </c>
      <c r="F70" s="256"/>
      <c r="G70" s="257"/>
      <c r="H70" s="14">
        <v>3704</v>
      </c>
      <c r="I70" s="13" t="e">
        <f>I66*3</f>
        <v>#REF!</v>
      </c>
      <c r="J70" s="15">
        <v>213</v>
      </c>
      <c r="K70" s="260" t="s">
        <v>91</v>
      </c>
    </row>
    <row r="71" spans="1:11" ht="12">
      <c r="A71" s="136" t="s">
        <v>44</v>
      </c>
      <c r="B71" s="156">
        <v>5138</v>
      </c>
      <c r="C71" s="12" t="s">
        <v>264</v>
      </c>
      <c r="D71" s="277"/>
      <c r="E71" s="88" t="s">
        <v>210</v>
      </c>
      <c r="F71" s="258"/>
      <c r="G71" s="259"/>
      <c r="H71" s="14">
        <v>122</v>
      </c>
      <c r="I71" s="13">
        <f>J67*3</f>
        <v>96</v>
      </c>
      <c r="J71" s="15">
        <v>213</v>
      </c>
      <c r="K71" s="261"/>
    </row>
    <row r="72" spans="1:11" ht="12">
      <c r="A72" s="79"/>
      <c r="B72" s="79"/>
      <c r="C72" s="80"/>
      <c r="D72" s="5"/>
      <c r="E72" s="86"/>
      <c r="F72" s="82"/>
      <c r="G72" s="82"/>
      <c r="H72" s="83"/>
      <c r="I72" s="83"/>
      <c r="J72" s="84"/>
      <c r="K72" s="85"/>
    </row>
    <row r="73" spans="1:11" ht="18" customHeight="1">
      <c r="A73" s="69" t="s">
        <v>9</v>
      </c>
      <c r="B73" s="79"/>
      <c r="C73" s="80"/>
      <c r="D73" s="5"/>
      <c r="E73" s="81"/>
      <c r="F73" s="82"/>
      <c r="G73" s="82"/>
      <c r="H73" s="83"/>
      <c r="I73" s="83"/>
      <c r="J73" s="84"/>
      <c r="K73" s="85"/>
    </row>
    <row r="74" spans="1:11" ht="12">
      <c r="A74" s="262" t="s">
        <v>2</v>
      </c>
      <c r="B74" s="262"/>
      <c r="C74" s="263" t="s">
        <v>0</v>
      </c>
      <c r="D74" s="262" t="s">
        <v>1</v>
      </c>
      <c r="E74" s="262"/>
      <c r="F74" s="262"/>
      <c r="G74" s="262"/>
      <c r="H74" s="264" t="s">
        <v>11</v>
      </c>
      <c r="I74" s="264" t="s">
        <v>12</v>
      </c>
      <c r="J74" s="266" t="s">
        <v>6</v>
      </c>
      <c r="K74" s="264" t="s">
        <v>5</v>
      </c>
    </row>
    <row r="75" spans="1:11" ht="12">
      <c r="A75" s="73" t="s">
        <v>3</v>
      </c>
      <c r="B75" s="73" t="s">
        <v>4</v>
      </c>
      <c r="C75" s="263"/>
      <c r="D75" s="262"/>
      <c r="E75" s="262"/>
      <c r="F75" s="262"/>
      <c r="G75" s="262"/>
      <c r="H75" s="265"/>
      <c r="I75" s="265"/>
      <c r="J75" s="266"/>
      <c r="K75" s="265"/>
    </row>
    <row r="76" spans="1:11" ht="13.5" customHeight="1">
      <c r="A76" s="71" t="s">
        <v>44</v>
      </c>
      <c r="B76" s="73">
        <v>3499</v>
      </c>
      <c r="C76" s="12" t="s">
        <v>213</v>
      </c>
      <c r="D76" s="275" t="s">
        <v>265</v>
      </c>
      <c r="E76" s="267" t="s">
        <v>207</v>
      </c>
      <c r="F76" s="254" t="s">
        <v>215</v>
      </c>
      <c r="G76" s="255"/>
      <c r="H76" s="13">
        <v>1168</v>
      </c>
      <c r="I76" s="13" t="e">
        <f>ROUND(H76/H82*J82,0)</f>
        <v>#DIV/0!</v>
      </c>
      <c r="J76" s="15">
        <v>850</v>
      </c>
      <c r="K76" s="74" t="s">
        <v>7</v>
      </c>
    </row>
    <row r="77" spans="1:11" ht="12">
      <c r="A77" s="71" t="s">
        <v>44</v>
      </c>
      <c r="B77" s="73">
        <v>3500</v>
      </c>
      <c r="C77" s="12" t="s">
        <v>19</v>
      </c>
      <c r="D77" s="276"/>
      <c r="E77" s="268"/>
      <c r="F77" s="256"/>
      <c r="G77" s="257"/>
      <c r="H77" s="13">
        <v>38</v>
      </c>
      <c r="I77" s="13" t="e">
        <f>ROUND(H77/#REF!*#REF!,0)</f>
        <v>#REF!</v>
      </c>
      <c r="J77" s="15">
        <v>28</v>
      </c>
      <c r="K77" s="74" t="s">
        <v>8</v>
      </c>
    </row>
    <row r="78" spans="1:11" ht="12">
      <c r="A78" s="71" t="s">
        <v>44</v>
      </c>
      <c r="B78" s="73">
        <v>3501</v>
      </c>
      <c r="C78" s="12" t="s">
        <v>20</v>
      </c>
      <c r="D78" s="276"/>
      <c r="E78" s="267" t="s">
        <v>208</v>
      </c>
      <c r="F78" s="256"/>
      <c r="G78" s="257"/>
      <c r="H78" s="14">
        <v>2335</v>
      </c>
      <c r="I78" s="13">
        <f>J76*2</f>
        <v>1700</v>
      </c>
      <c r="J78" s="15">
        <v>1700</v>
      </c>
      <c r="K78" s="74" t="s">
        <v>7</v>
      </c>
    </row>
    <row r="79" spans="1:11" ht="12">
      <c r="A79" s="71" t="s">
        <v>44</v>
      </c>
      <c r="B79" s="73">
        <v>3502</v>
      </c>
      <c r="C79" s="12" t="s">
        <v>21</v>
      </c>
      <c r="D79" s="276"/>
      <c r="E79" s="268" t="s">
        <v>206</v>
      </c>
      <c r="F79" s="256"/>
      <c r="G79" s="257"/>
      <c r="H79" s="14">
        <v>77</v>
      </c>
      <c r="I79" s="13" t="e">
        <f>I77*2</f>
        <v>#REF!</v>
      </c>
      <c r="J79" s="15">
        <v>57</v>
      </c>
      <c r="K79" s="74" t="s">
        <v>8</v>
      </c>
    </row>
    <row r="80" spans="1:11" ht="12">
      <c r="A80" s="71" t="s">
        <v>44</v>
      </c>
      <c r="B80" s="73">
        <v>3503</v>
      </c>
      <c r="C80" s="12" t="s">
        <v>22</v>
      </c>
      <c r="D80" s="276"/>
      <c r="E80" s="77" t="s">
        <v>209</v>
      </c>
      <c r="F80" s="256"/>
      <c r="G80" s="257"/>
      <c r="H80" s="14">
        <v>3704</v>
      </c>
      <c r="I80" s="13" t="e">
        <f>I76*3</f>
        <v>#DIV/0!</v>
      </c>
      <c r="J80" s="15">
        <v>195</v>
      </c>
      <c r="K80" s="260" t="s">
        <v>91</v>
      </c>
    </row>
    <row r="81" spans="1:11" ht="12">
      <c r="A81" s="71" t="s">
        <v>44</v>
      </c>
      <c r="B81" s="73">
        <v>3504</v>
      </c>
      <c r="C81" s="12" t="s">
        <v>23</v>
      </c>
      <c r="D81" s="277"/>
      <c r="E81" s="78" t="s">
        <v>210</v>
      </c>
      <c r="F81" s="258"/>
      <c r="G81" s="259"/>
      <c r="H81" s="14">
        <v>122</v>
      </c>
      <c r="I81" s="13">
        <f>J77*3</f>
        <v>84</v>
      </c>
      <c r="J81" s="15">
        <v>195</v>
      </c>
      <c r="K81" s="261"/>
    </row>
    <row r="82" spans="1:11" ht="12" customHeight="1">
      <c r="A82" s="4"/>
      <c r="B82" s="79"/>
      <c r="C82" s="80"/>
      <c r="D82" s="5"/>
      <c r="E82" s="81"/>
      <c r="F82" s="82"/>
      <c r="G82" s="82"/>
      <c r="H82" s="83"/>
      <c r="I82" s="83"/>
      <c r="J82" s="84"/>
      <c r="K82" s="85"/>
    </row>
    <row r="83" spans="1:11" ht="18" customHeight="1">
      <c r="A83" s="69" t="s">
        <v>249</v>
      </c>
      <c r="B83" s="79"/>
      <c r="C83" s="80"/>
      <c r="D83" s="5"/>
      <c r="E83" s="81"/>
      <c r="F83" s="82"/>
      <c r="G83" s="82"/>
      <c r="H83" s="83"/>
      <c r="I83" s="83"/>
      <c r="J83" s="84"/>
      <c r="K83" s="85"/>
    </row>
    <row r="84" spans="1:11" ht="12">
      <c r="A84" s="262" t="s">
        <v>2</v>
      </c>
      <c r="B84" s="262"/>
      <c r="C84" s="263" t="s">
        <v>0</v>
      </c>
      <c r="D84" s="262" t="s">
        <v>1</v>
      </c>
      <c r="E84" s="262"/>
      <c r="F84" s="262"/>
      <c r="G84" s="262"/>
      <c r="H84" s="264" t="s">
        <v>11</v>
      </c>
      <c r="I84" s="264" t="s">
        <v>12</v>
      </c>
      <c r="J84" s="266" t="s">
        <v>6</v>
      </c>
      <c r="K84" s="264" t="s">
        <v>5</v>
      </c>
    </row>
    <row r="85" spans="1:11" ht="12">
      <c r="A85" s="73" t="s">
        <v>3</v>
      </c>
      <c r="B85" s="73" t="s">
        <v>4</v>
      </c>
      <c r="C85" s="263"/>
      <c r="D85" s="262"/>
      <c r="E85" s="262"/>
      <c r="F85" s="262"/>
      <c r="G85" s="262"/>
      <c r="H85" s="265"/>
      <c r="I85" s="265"/>
      <c r="J85" s="266"/>
      <c r="K85" s="265"/>
    </row>
    <row r="86" spans="1:11" ht="13.5" customHeight="1">
      <c r="A86" s="71" t="s">
        <v>44</v>
      </c>
      <c r="B86" s="73">
        <v>3505</v>
      </c>
      <c r="C86" s="12" t="s">
        <v>214</v>
      </c>
      <c r="D86" s="275" t="s">
        <v>265</v>
      </c>
      <c r="E86" s="267" t="s">
        <v>207</v>
      </c>
      <c r="F86" s="254" t="s">
        <v>250</v>
      </c>
      <c r="G86" s="255"/>
      <c r="H86" s="13">
        <v>1168</v>
      </c>
      <c r="I86" s="13" t="e">
        <f>ROUND(H86/#REF!*#REF!,0)</f>
        <v>#REF!</v>
      </c>
      <c r="J86" s="15">
        <v>850</v>
      </c>
      <c r="K86" s="74" t="s">
        <v>7</v>
      </c>
    </row>
    <row r="87" spans="1:11" ht="12">
      <c r="A87" s="71" t="s">
        <v>44</v>
      </c>
      <c r="B87" s="73">
        <v>3506</v>
      </c>
      <c r="C87" s="12" t="s">
        <v>24</v>
      </c>
      <c r="D87" s="276"/>
      <c r="E87" s="268"/>
      <c r="F87" s="256"/>
      <c r="G87" s="257"/>
      <c r="H87" s="13">
        <v>38</v>
      </c>
      <c r="I87" s="13">
        <f>ROUND(H87/H98*J98,0)</f>
        <v>40</v>
      </c>
      <c r="J87" s="15">
        <v>28</v>
      </c>
      <c r="K87" s="74" t="s">
        <v>8</v>
      </c>
    </row>
    <row r="88" spans="1:11" ht="12">
      <c r="A88" s="71" t="s">
        <v>44</v>
      </c>
      <c r="B88" s="73">
        <v>3507</v>
      </c>
      <c r="C88" s="12" t="s">
        <v>25</v>
      </c>
      <c r="D88" s="276"/>
      <c r="E88" s="267" t="s">
        <v>208</v>
      </c>
      <c r="F88" s="256"/>
      <c r="G88" s="257"/>
      <c r="H88" s="14">
        <v>2335</v>
      </c>
      <c r="I88" s="13">
        <f>J86*2</f>
        <v>1700</v>
      </c>
      <c r="J88" s="15">
        <v>1700</v>
      </c>
      <c r="K88" s="74" t="s">
        <v>7</v>
      </c>
    </row>
    <row r="89" spans="1:11" ht="12">
      <c r="A89" s="71" t="s">
        <v>44</v>
      </c>
      <c r="B89" s="73">
        <v>3508</v>
      </c>
      <c r="C89" s="12" t="s">
        <v>26</v>
      </c>
      <c r="D89" s="276"/>
      <c r="E89" s="268" t="s">
        <v>206</v>
      </c>
      <c r="F89" s="256"/>
      <c r="G89" s="257"/>
      <c r="H89" s="14">
        <v>77</v>
      </c>
      <c r="I89" s="13">
        <f>I87*2</f>
        <v>80</v>
      </c>
      <c r="J89" s="15">
        <v>57</v>
      </c>
      <c r="K89" s="74" t="s">
        <v>8</v>
      </c>
    </row>
    <row r="90" spans="1:11" ht="12">
      <c r="A90" s="71" t="s">
        <v>44</v>
      </c>
      <c r="B90" s="73">
        <v>3509</v>
      </c>
      <c r="C90" s="12" t="s">
        <v>27</v>
      </c>
      <c r="D90" s="276"/>
      <c r="E90" s="77" t="s">
        <v>209</v>
      </c>
      <c r="F90" s="256"/>
      <c r="G90" s="257"/>
      <c r="H90" s="14">
        <v>3704</v>
      </c>
      <c r="I90" s="13" t="e">
        <f>I86*3</f>
        <v>#REF!</v>
      </c>
      <c r="J90" s="15">
        <v>195</v>
      </c>
      <c r="K90" s="260" t="s">
        <v>91</v>
      </c>
    </row>
    <row r="91" spans="1:11" ht="12">
      <c r="A91" s="71" t="s">
        <v>44</v>
      </c>
      <c r="B91" s="73">
        <v>3510</v>
      </c>
      <c r="C91" s="12" t="s">
        <v>28</v>
      </c>
      <c r="D91" s="277"/>
      <c r="E91" s="78" t="s">
        <v>210</v>
      </c>
      <c r="F91" s="258"/>
      <c r="G91" s="259"/>
      <c r="H91" s="14">
        <v>122</v>
      </c>
      <c r="I91" s="13">
        <f>J87*3</f>
        <v>84</v>
      </c>
      <c r="J91" s="15">
        <v>195</v>
      </c>
      <c r="K91" s="261"/>
    </row>
    <row r="92" spans="1:11" ht="12">
      <c r="A92" s="79"/>
      <c r="B92" s="79"/>
      <c r="C92" s="80"/>
      <c r="D92" s="5"/>
      <c r="E92" s="86"/>
      <c r="F92" s="82"/>
      <c r="G92" s="82"/>
      <c r="H92" s="83"/>
      <c r="I92" s="83"/>
      <c r="J92" s="84"/>
      <c r="K92" s="85"/>
    </row>
    <row r="93" spans="1:13" s="98" customFormat="1" ht="18.75">
      <c r="A93" s="89" t="s">
        <v>47</v>
      </c>
      <c r="B93" s="90"/>
      <c r="C93" s="91"/>
      <c r="D93" s="92"/>
      <c r="E93" s="92"/>
      <c r="F93" s="93"/>
      <c r="G93" s="93"/>
      <c r="H93" s="94"/>
      <c r="I93" s="94"/>
      <c r="J93" s="94"/>
      <c r="K93" s="95"/>
      <c r="L93" s="96"/>
      <c r="M93" s="97"/>
    </row>
    <row r="94" spans="1:11" ht="12">
      <c r="A94" s="262" t="s">
        <v>2</v>
      </c>
      <c r="B94" s="262"/>
      <c r="C94" s="263" t="s">
        <v>0</v>
      </c>
      <c r="D94" s="262" t="s">
        <v>1</v>
      </c>
      <c r="E94" s="262"/>
      <c r="F94" s="262"/>
      <c r="G94" s="262"/>
      <c r="H94" s="264" t="s">
        <v>11</v>
      </c>
      <c r="I94" s="264" t="s">
        <v>12</v>
      </c>
      <c r="J94" s="266" t="s">
        <v>6</v>
      </c>
      <c r="K94" s="264" t="s">
        <v>5</v>
      </c>
    </row>
    <row r="95" spans="1:11" ht="12">
      <c r="A95" s="73" t="s">
        <v>3</v>
      </c>
      <c r="B95" s="73" t="s">
        <v>4</v>
      </c>
      <c r="C95" s="263"/>
      <c r="D95" s="262"/>
      <c r="E95" s="262"/>
      <c r="F95" s="262"/>
      <c r="G95" s="262"/>
      <c r="H95" s="265"/>
      <c r="I95" s="265"/>
      <c r="J95" s="266"/>
      <c r="K95" s="265"/>
    </row>
    <row r="96" spans="1:11" ht="13.5" customHeight="1">
      <c r="A96" s="71" t="s">
        <v>44</v>
      </c>
      <c r="B96" s="73">
        <v>3511</v>
      </c>
      <c r="C96" s="12" t="s">
        <v>13</v>
      </c>
      <c r="D96" s="275" t="s">
        <v>265</v>
      </c>
      <c r="E96" s="252" t="s">
        <v>207</v>
      </c>
      <c r="F96" s="269"/>
      <c r="G96" s="270"/>
      <c r="H96" s="13">
        <v>1168</v>
      </c>
      <c r="I96" s="13" t="e">
        <f>ROUND(H96/#REF!*#REF!,0)</f>
        <v>#REF!</v>
      </c>
      <c r="J96" s="15">
        <v>1214</v>
      </c>
      <c r="K96" s="74" t="s">
        <v>7</v>
      </c>
    </row>
    <row r="97" spans="1:11" ht="12">
      <c r="A97" s="71" t="s">
        <v>44</v>
      </c>
      <c r="B97" s="73">
        <v>3512</v>
      </c>
      <c r="C97" s="12" t="s">
        <v>14</v>
      </c>
      <c r="D97" s="276"/>
      <c r="E97" s="253"/>
      <c r="F97" s="271"/>
      <c r="G97" s="272"/>
      <c r="H97" s="13">
        <v>38</v>
      </c>
      <c r="I97" s="13">
        <f>ROUND(H97/H102*J102,0)</f>
        <v>12</v>
      </c>
      <c r="J97" s="15">
        <v>40</v>
      </c>
      <c r="K97" s="74" t="s">
        <v>8</v>
      </c>
    </row>
    <row r="98" spans="1:11" ht="12">
      <c r="A98" s="71" t="s">
        <v>44</v>
      </c>
      <c r="B98" s="73">
        <v>3513</v>
      </c>
      <c r="C98" s="12" t="s">
        <v>15</v>
      </c>
      <c r="D98" s="276"/>
      <c r="E98" s="252" t="s">
        <v>208</v>
      </c>
      <c r="F98" s="269"/>
      <c r="G98" s="270"/>
      <c r="H98" s="14">
        <v>2335</v>
      </c>
      <c r="I98" s="13">
        <f>J96*2</f>
        <v>2428</v>
      </c>
      <c r="J98" s="15">
        <v>2429</v>
      </c>
      <c r="K98" s="74" t="s">
        <v>7</v>
      </c>
    </row>
    <row r="99" spans="1:11" ht="12">
      <c r="A99" s="71" t="s">
        <v>44</v>
      </c>
      <c r="B99" s="73">
        <v>3514</v>
      </c>
      <c r="C99" s="12" t="s">
        <v>16</v>
      </c>
      <c r="D99" s="276"/>
      <c r="E99" s="253" t="s">
        <v>206</v>
      </c>
      <c r="F99" s="273"/>
      <c r="G99" s="274"/>
      <c r="H99" s="14">
        <v>77</v>
      </c>
      <c r="I99" s="13">
        <f>I97*2</f>
        <v>24</v>
      </c>
      <c r="J99" s="15">
        <v>81</v>
      </c>
      <c r="K99" s="74" t="s">
        <v>8</v>
      </c>
    </row>
    <row r="100" spans="1:11" ht="12">
      <c r="A100" s="71" t="s">
        <v>44</v>
      </c>
      <c r="B100" s="73">
        <v>3515</v>
      </c>
      <c r="C100" s="12" t="s">
        <v>17</v>
      </c>
      <c r="D100" s="276"/>
      <c r="E100" s="87" t="s">
        <v>209</v>
      </c>
      <c r="F100" s="278"/>
      <c r="G100" s="279"/>
      <c r="H100" s="14">
        <v>3704</v>
      </c>
      <c r="I100" s="13" t="e">
        <f>I96*3</f>
        <v>#REF!</v>
      </c>
      <c r="J100" s="15">
        <v>278</v>
      </c>
      <c r="K100" s="260" t="s">
        <v>91</v>
      </c>
    </row>
    <row r="101" spans="1:11" ht="12">
      <c r="A101" s="71" t="s">
        <v>44</v>
      </c>
      <c r="B101" s="73">
        <v>3516</v>
      </c>
      <c r="C101" s="12" t="s">
        <v>18</v>
      </c>
      <c r="D101" s="277"/>
      <c r="E101" s="87" t="s">
        <v>210</v>
      </c>
      <c r="F101" s="278"/>
      <c r="G101" s="279"/>
      <c r="H101" s="14">
        <v>122</v>
      </c>
      <c r="I101" s="13">
        <f>J97*3</f>
        <v>120</v>
      </c>
      <c r="J101" s="15">
        <v>278</v>
      </c>
      <c r="K101" s="261"/>
    </row>
    <row r="102" spans="1:11" ht="17.25" customHeight="1">
      <c r="A102" s="71" t="s">
        <v>44</v>
      </c>
      <c r="B102" s="73">
        <v>3519</v>
      </c>
      <c r="C102" s="12" t="s">
        <v>276</v>
      </c>
      <c r="D102" s="281" t="s">
        <v>280</v>
      </c>
      <c r="E102" s="155" t="s">
        <v>211</v>
      </c>
      <c r="F102" s="278"/>
      <c r="G102" s="279"/>
      <c r="H102" s="14">
        <v>270</v>
      </c>
      <c r="I102" s="14">
        <v>190</v>
      </c>
      <c r="J102" s="122">
        <v>88</v>
      </c>
      <c r="K102" s="260" t="s">
        <v>7</v>
      </c>
    </row>
    <row r="103" spans="1:11" ht="14.25" customHeight="1">
      <c r="A103" s="71" t="s">
        <v>44</v>
      </c>
      <c r="B103" s="73">
        <v>3520</v>
      </c>
      <c r="C103" s="12" t="s">
        <v>277</v>
      </c>
      <c r="D103" s="281"/>
      <c r="E103" s="157" t="s">
        <v>212</v>
      </c>
      <c r="F103" s="278"/>
      <c r="G103" s="279"/>
      <c r="H103" s="14">
        <v>285</v>
      </c>
      <c r="I103" s="14">
        <v>190</v>
      </c>
      <c r="J103" s="122">
        <v>176</v>
      </c>
      <c r="K103" s="283"/>
    </row>
    <row r="104" spans="1:11" ht="14.25" customHeight="1">
      <c r="A104" s="136" t="s">
        <v>44</v>
      </c>
      <c r="B104" s="156">
        <v>3845</v>
      </c>
      <c r="C104" s="12" t="s">
        <v>278</v>
      </c>
      <c r="D104" s="281"/>
      <c r="E104" s="155" t="s">
        <v>211</v>
      </c>
      <c r="F104" s="278"/>
      <c r="G104" s="279"/>
      <c r="H104" s="83"/>
      <c r="I104" s="83"/>
      <c r="J104" s="122">
        <v>72</v>
      </c>
      <c r="K104" s="283"/>
    </row>
    <row r="105" spans="1:11" ht="14.25" customHeight="1">
      <c r="A105" s="136" t="s">
        <v>44</v>
      </c>
      <c r="B105" s="156">
        <v>3846</v>
      </c>
      <c r="C105" s="12" t="s">
        <v>279</v>
      </c>
      <c r="D105" s="281"/>
      <c r="E105" s="157" t="s">
        <v>212</v>
      </c>
      <c r="F105" s="278"/>
      <c r="G105" s="279"/>
      <c r="H105" s="83"/>
      <c r="I105" s="83"/>
      <c r="J105" s="122">
        <v>144</v>
      </c>
      <c r="K105" s="261"/>
    </row>
    <row r="106" spans="1:11" s="151" customFormat="1" ht="10.5" customHeight="1">
      <c r="A106" s="142"/>
      <c r="B106" s="143"/>
      <c r="C106" s="144"/>
      <c r="D106" s="145"/>
      <c r="E106" s="146"/>
      <c r="F106" s="147"/>
      <c r="G106" s="147"/>
      <c r="H106" s="148"/>
      <c r="I106" s="148"/>
      <c r="J106" s="149"/>
      <c r="K106" s="150"/>
    </row>
    <row r="107" spans="1:11" s="151" customFormat="1" ht="18" customHeight="1">
      <c r="A107" s="152" t="s">
        <v>257</v>
      </c>
      <c r="B107" s="143"/>
      <c r="C107" s="144"/>
      <c r="D107" s="145"/>
      <c r="E107" s="146"/>
      <c r="F107" s="147"/>
      <c r="G107" s="147"/>
      <c r="H107" s="148"/>
      <c r="I107" s="148"/>
      <c r="J107" s="149"/>
      <c r="K107" s="150"/>
    </row>
    <row r="108" spans="1:11" ht="12">
      <c r="A108" s="262" t="s">
        <v>2</v>
      </c>
      <c r="B108" s="262"/>
      <c r="C108" s="263" t="s">
        <v>0</v>
      </c>
      <c r="D108" s="262" t="s">
        <v>1</v>
      </c>
      <c r="E108" s="262"/>
      <c r="F108" s="262"/>
      <c r="G108" s="262"/>
      <c r="H108" s="264" t="s">
        <v>11</v>
      </c>
      <c r="I108" s="264" t="s">
        <v>12</v>
      </c>
      <c r="J108" s="266" t="s">
        <v>6</v>
      </c>
      <c r="K108" s="264" t="s">
        <v>5</v>
      </c>
    </row>
    <row r="109" spans="1:11" ht="12">
      <c r="A109" s="141" t="s">
        <v>3</v>
      </c>
      <c r="B109" s="141" t="s">
        <v>4</v>
      </c>
      <c r="C109" s="263"/>
      <c r="D109" s="262"/>
      <c r="E109" s="262"/>
      <c r="F109" s="262"/>
      <c r="G109" s="262"/>
      <c r="H109" s="265"/>
      <c r="I109" s="265"/>
      <c r="J109" s="266"/>
      <c r="K109" s="265"/>
    </row>
    <row r="110" spans="1:11" ht="13.5" customHeight="1">
      <c r="A110" s="136" t="s">
        <v>44</v>
      </c>
      <c r="B110" s="141">
        <v>5139</v>
      </c>
      <c r="C110" s="12" t="s">
        <v>259</v>
      </c>
      <c r="D110" s="275" t="s">
        <v>265</v>
      </c>
      <c r="E110" s="252" t="s">
        <v>207</v>
      </c>
      <c r="F110" s="254" t="s">
        <v>258</v>
      </c>
      <c r="G110" s="255"/>
      <c r="H110" s="13">
        <v>1168</v>
      </c>
      <c r="I110" s="13" t="e">
        <f>ROUND(H110/#REF!*#REF!,0)</f>
        <v>#REF!</v>
      </c>
      <c r="J110" s="15">
        <v>955</v>
      </c>
      <c r="K110" s="140" t="s">
        <v>7</v>
      </c>
    </row>
    <row r="111" spans="1:11" ht="12">
      <c r="A111" s="136" t="s">
        <v>44</v>
      </c>
      <c r="B111" s="156">
        <v>5140</v>
      </c>
      <c r="C111" s="12" t="s">
        <v>260</v>
      </c>
      <c r="D111" s="276"/>
      <c r="E111" s="253"/>
      <c r="F111" s="256"/>
      <c r="G111" s="257"/>
      <c r="H111" s="13">
        <v>38</v>
      </c>
      <c r="I111" s="13" t="e">
        <f>ROUND(H111/H118*J118,0)</f>
        <v>#VALUE!</v>
      </c>
      <c r="J111" s="15">
        <v>32</v>
      </c>
      <c r="K111" s="140" t="s">
        <v>8</v>
      </c>
    </row>
    <row r="112" spans="1:11" ht="12">
      <c r="A112" s="136" t="s">
        <v>44</v>
      </c>
      <c r="B112" s="156">
        <v>5141</v>
      </c>
      <c r="C112" s="12" t="s">
        <v>261</v>
      </c>
      <c r="D112" s="276"/>
      <c r="E112" s="252" t="s">
        <v>208</v>
      </c>
      <c r="F112" s="256"/>
      <c r="G112" s="257"/>
      <c r="H112" s="14">
        <v>2335</v>
      </c>
      <c r="I112" s="13">
        <f>J110*2</f>
        <v>1910</v>
      </c>
      <c r="J112" s="15">
        <v>1911</v>
      </c>
      <c r="K112" s="140" t="s">
        <v>7</v>
      </c>
    </row>
    <row r="113" spans="1:11" ht="12">
      <c r="A113" s="136" t="s">
        <v>44</v>
      </c>
      <c r="B113" s="156">
        <v>5142</v>
      </c>
      <c r="C113" s="12" t="s">
        <v>262</v>
      </c>
      <c r="D113" s="276"/>
      <c r="E113" s="253" t="s">
        <v>206</v>
      </c>
      <c r="F113" s="256"/>
      <c r="G113" s="257"/>
      <c r="H113" s="14">
        <v>77</v>
      </c>
      <c r="I113" s="13" t="e">
        <f>I111*2</f>
        <v>#VALUE!</v>
      </c>
      <c r="J113" s="15">
        <v>64</v>
      </c>
      <c r="K113" s="140" t="s">
        <v>8</v>
      </c>
    </row>
    <row r="114" spans="1:11" ht="12">
      <c r="A114" s="136" t="s">
        <v>44</v>
      </c>
      <c r="B114" s="156">
        <v>5143</v>
      </c>
      <c r="C114" s="12" t="s">
        <v>263</v>
      </c>
      <c r="D114" s="276"/>
      <c r="E114" s="87" t="s">
        <v>209</v>
      </c>
      <c r="F114" s="256"/>
      <c r="G114" s="257"/>
      <c r="H114" s="14">
        <v>3704</v>
      </c>
      <c r="I114" s="13" t="e">
        <f>I110*3</f>
        <v>#REF!</v>
      </c>
      <c r="J114" s="15">
        <v>213</v>
      </c>
      <c r="K114" s="260" t="s">
        <v>91</v>
      </c>
    </row>
    <row r="115" spans="1:11" ht="12">
      <c r="A115" s="136" t="s">
        <v>44</v>
      </c>
      <c r="B115" s="156">
        <v>5144</v>
      </c>
      <c r="C115" s="12" t="s">
        <v>264</v>
      </c>
      <c r="D115" s="277"/>
      <c r="E115" s="88" t="s">
        <v>210</v>
      </c>
      <c r="F115" s="258"/>
      <c r="G115" s="259"/>
      <c r="H115" s="14">
        <v>122</v>
      </c>
      <c r="I115" s="13">
        <f>J111*3</f>
        <v>96</v>
      </c>
      <c r="J115" s="15">
        <v>213</v>
      </c>
      <c r="K115" s="261"/>
    </row>
    <row r="117" spans="1:11" ht="18" customHeight="1">
      <c r="A117" s="69" t="s">
        <v>9</v>
      </c>
      <c r="B117" s="79"/>
      <c r="C117" s="80"/>
      <c r="D117" s="5"/>
      <c r="E117" s="81"/>
      <c r="F117" s="82"/>
      <c r="G117" s="82"/>
      <c r="H117" s="83"/>
      <c r="I117" s="83"/>
      <c r="J117" s="84"/>
      <c r="K117" s="85"/>
    </row>
    <row r="118" spans="1:11" ht="12">
      <c r="A118" s="262" t="s">
        <v>2</v>
      </c>
      <c r="B118" s="262"/>
      <c r="C118" s="263" t="s">
        <v>0</v>
      </c>
      <c r="D118" s="262" t="s">
        <v>1</v>
      </c>
      <c r="E118" s="262"/>
      <c r="F118" s="262"/>
      <c r="G118" s="262"/>
      <c r="H118" s="264" t="s">
        <v>11</v>
      </c>
      <c r="I118" s="264" t="s">
        <v>12</v>
      </c>
      <c r="J118" s="266" t="s">
        <v>6</v>
      </c>
      <c r="K118" s="264" t="s">
        <v>5</v>
      </c>
    </row>
    <row r="119" spans="1:11" ht="12">
      <c r="A119" s="73" t="s">
        <v>3</v>
      </c>
      <c r="B119" s="73" t="s">
        <v>4</v>
      </c>
      <c r="C119" s="263"/>
      <c r="D119" s="262"/>
      <c r="E119" s="262"/>
      <c r="F119" s="262"/>
      <c r="G119" s="262"/>
      <c r="H119" s="265"/>
      <c r="I119" s="265"/>
      <c r="J119" s="266"/>
      <c r="K119" s="265"/>
    </row>
    <row r="120" spans="1:11" ht="13.5" customHeight="1">
      <c r="A120" s="71" t="s">
        <v>44</v>
      </c>
      <c r="B120" s="73">
        <v>3521</v>
      </c>
      <c r="C120" s="12" t="s">
        <v>213</v>
      </c>
      <c r="D120" s="275" t="s">
        <v>265</v>
      </c>
      <c r="E120" s="267" t="s">
        <v>207</v>
      </c>
      <c r="F120" s="254" t="s">
        <v>215</v>
      </c>
      <c r="G120" s="255"/>
      <c r="H120" s="13">
        <v>1168</v>
      </c>
      <c r="I120" s="13" t="e">
        <f>ROUND(H120/H126*J126,0)</f>
        <v>#DIV/0!</v>
      </c>
      <c r="J120" s="15">
        <v>850</v>
      </c>
      <c r="K120" s="74" t="s">
        <v>7</v>
      </c>
    </row>
    <row r="121" spans="1:11" ht="12">
      <c r="A121" s="71" t="s">
        <v>44</v>
      </c>
      <c r="B121" s="73">
        <v>3522</v>
      </c>
      <c r="C121" s="12" t="s">
        <v>19</v>
      </c>
      <c r="D121" s="276"/>
      <c r="E121" s="268"/>
      <c r="F121" s="256"/>
      <c r="G121" s="257"/>
      <c r="H121" s="13">
        <v>38</v>
      </c>
      <c r="I121" s="13" t="e">
        <f>ROUND(H121/#REF!*#REF!,0)</f>
        <v>#REF!</v>
      </c>
      <c r="J121" s="15">
        <v>28</v>
      </c>
      <c r="K121" s="74" t="s">
        <v>8</v>
      </c>
    </row>
    <row r="122" spans="1:11" ht="12">
      <c r="A122" s="71" t="s">
        <v>44</v>
      </c>
      <c r="B122" s="73">
        <v>3523</v>
      </c>
      <c r="C122" s="12" t="s">
        <v>20</v>
      </c>
      <c r="D122" s="276"/>
      <c r="E122" s="267" t="s">
        <v>208</v>
      </c>
      <c r="F122" s="256"/>
      <c r="G122" s="257"/>
      <c r="H122" s="14">
        <v>2335</v>
      </c>
      <c r="I122" s="13">
        <f>J120*2</f>
        <v>1700</v>
      </c>
      <c r="J122" s="15">
        <v>1700</v>
      </c>
      <c r="K122" s="74" t="s">
        <v>7</v>
      </c>
    </row>
    <row r="123" spans="1:11" ht="12">
      <c r="A123" s="71" t="s">
        <v>44</v>
      </c>
      <c r="B123" s="73">
        <v>3524</v>
      </c>
      <c r="C123" s="12" t="s">
        <v>21</v>
      </c>
      <c r="D123" s="276"/>
      <c r="E123" s="268" t="s">
        <v>206</v>
      </c>
      <c r="F123" s="256"/>
      <c r="G123" s="257"/>
      <c r="H123" s="14">
        <v>77</v>
      </c>
      <c r="I123" s="13" t="e">
        <f>I121*2</f>
        <v>#REF!</v>
      </c>
      <c r="J123" s="15">
        <v>57</v>
      </c>
      <c r="K123" s="74" t="s">
        <v>8</v>
      </c>
    </row>
    <row r="124" spans="1:11" ht="12">
      <c r="A124" s="71" t="s">
        <v>44</v>
      </c>
      <c r="B124" s="73">
        <v>3525</v>
      </c>
      <c r="C124" s="12" t="s">
        <v>22</v>
      </c>
      <c r="D124" s="276"/>
      <c r="E124" s="77" t="s">
        <v>209</v>
      </c>
      <c r="F124" s="256"/>
      <c r="G124" s="257"/>
      <c r="H124" s="14">
        <v>3704</v>
      </c>
      <c r="I124" s="13" t="e">
        <f>I120*3</f>
        <v>#DIV/0!</v>
      </c>
      <c r="J124" s="15">
        <v>195</v>
      </c>
      <c r="K124" s="260" t="s">
        <v>91</v>
      </c>
    </row>
    <row r="125" spans="1:11" ht="12">
      <c r="A125" s="71" t="s">
        <v>44</v>
      </c>
      <c r="B125" s="73">
        <v>3526</v>
      </c>
      <c r="C125" s="12" t="s">
        <v>23</v>
      </c>
      <c r="D125" s="277"/>
      <c r="E125" s="78" t="s">
        <v>210</v>
      </c>
      <c r="F125" s="258"/>
      <c r="G125" s="259"/>
      <c r="H125" s="14">
        <v>122</v>
      </c>
      <c r="I125" s="13">
        <f>J121*3</f>
        <v>84</v>
      </c>
      <c r="J125" s="15">
        <v>195</v>
      </c>
      <c r="K125" s="261"/>
    </row>
    <row r="126" spans="1:11" ht="12" customHeight="1">
      <c r="A126" s="4"/>
      <c r="B126" s="79"/>
      <c r="C126" s="80"/>
      <c r="D126" s="5"/>
      <c r="E126" s="81"/>
      <c r="F126" s="82"/>
      <c r="G126" s="82"/>
      <c r="H126" s="83"/>
      <c r="I126" s="83"/>
      <c r="J126" s="84"/>
      <c r="K126" s="85"/>
    </row>
    <row r="127" spans="1:11" ht="18" customHeight="1">
      <c r="A127" s="69" t="s">
        <v>249</v>
      </c>
      <c r="B127" s="79"/>
      <c r="C127" s="80"/>
      <c r="D127" s="5"/>
      <c r="E127" s="81"/>
      <c r="F127" s="82"/>
      <c r="G127" s="82"/>
      <c r="H127" s="83"/>
      <c r="I127" s="83"/>
      <c r="J127" s="84"/>
      <c r="K127" s="85"/>
    </row>
    <row r="128" spans="1:11" ht="12">
      <c r="A128" s="262" t="s">
        <v>2</v>
      </c>
      <c r="B128" s="262"/>
      <c r="C128" s="263" t="s">
        <v>0</v>
      </c>
      <c r="D128" s="262" t="s">
        <v>1</v>
      </c>
      <c r="E128" s="262"/>
      <c r="F128" s="262"/>
      <c r="G128" s="262"/>
      <c r="H128" s="264" t="s">
        <v>11</v>
      </c>
      <c r="I128" s="264" t="s">
        <v>12</v>
      </c>
      <c r="J128" s="266" t="s">
        <v>6</v>
      </c>
      <c r="K128" s="264" t="s">
        <v>5</v>
      </c>
    </row>
    <row r="129" spans="1:11" ht="12">
      <c r="A129" s="73" t="s">
        <v>3</v>
      </c>
      <c r="B129" s="73" t="s">
        <v>4</v>
      </c>
      <c r="C129" s="263"/>
      <c r="D129" s="262"/>
      <c r="E129" s="262"/>
      <c r="F129" s="262"/>
      <c r="G129" s="262"/>
      <c r="H129" s="265"/>
      <c r="I129" s="265"/>
      <c r="J129" s="266"/>
      <c r="K129" s="265"/>
    </row>
    <row r="130" spans="1:11" ht="13.5" customHeight="1">
      <c r="A130" s="71" t="s">
        <v>44</v>
      </c>
      <c r="B130" s="73">
        <v>3527</v>
      </c>
      <c r="C130" s="12" t="s">
        <v>214</v>
      </c>
      <c r="D130" s="275" t="s">
        <v>265</v>
      </c>
      <c r="E130" s="267" t="s">
        <v>207</v>
      </c>
      <c r="F130" s="254" t="s">
        <v>250</v>
      </c>
      <c r="G130" s="255"/>
      <c r="H130" s="13">
        <v>1168</v>
      </c>
      <c r="I130" s="13" t="e">
        <f>ROUND(H130/#REF!*#REF!,0)</f>
        <v>#REF!</v>
      </c>
      <c r="J130" s="15">
        <v>850</v>
      </c>
      <c r="K130" s="74" t="s">
        <v>7</v>
      </c>
    </row>
    <row r="131" spans="1:11" ht="12">
      <c r="A131" s="71" t="s">
        <v>44</v>
      </c>
      <c r="B131" s="73">
        <v>3528</v>
      </c>
      <c r="C131" s="12" t="s">
        <v>24</v>
      </c>
      <c r="D131" s="276"/>
      <c r="E131" s="268"/>
      <c r="F131" s="256"/>
      <c r="G131" s="257"/>
      <c r="H131" s="13">
        <v>38</v>
      </c>
      <c r="I131" s="13" t="e">
        <f>ROUND(H131/H142*J142,0)</f>
        <v>#DIV/0!</v>
      </c>
      <c r="J131" s="15">
        <v>28</v>
      </c>
      <c r="K131" s="74" t="s">
        <v>8</v>
      </c>
    </row>
    <row r="132" spans="1:11" ht="12">
      <c r="A132" s="71" t="s">
        <v>44</v>
      </c>
      <c r="B132" s="73">
        <v>3529</v>
      </c>
      <c r="C132" s="12" t="s">
        <v>25</v>
      </c>
      <c r="D132" s="276"/>
      <c r="E132" s="267" t="s">
        <v>208</v>
      </c>
      <c r="F132" s="256"/>
      <c r="G132" s="257"/>
      <c r="H132" s="14">
        <v>2335</v>
      </c>
      <c r="I132" s="13">
        <f>J130*2</f>
        <v>1700</v>
      </c>
      <c r="J132" s="15">
        <v>1700</v>
      </c>
      <c r="K132" s="74" t="s">
        <v>7</v>
      </c>
    </row>
    <row r="133" spans="1:11" ht="12">
      <c r="A133" s="71" t="s">
        <v>44</v>
      </c>
      <c r="B133" s="73">
        <v>3530</v>
      </c>
      <c r="C133" s="12" t="s">
        <v>26</v>
      </c>
      <c r="D133" s="276"/>
      <c r="E133" s="268" t="s">
        <v>206</v>
      </c>
      <c r="F133" s="256"/>
      <c r="G133" s="257"/>
      <c r="H133" s="14">
        <v>77</v>
      </c>
      <c r="I133" s="13" t="e">
        <f>I131*2</f>
        <v>#DIV/0!</v>
      </c>
      <c r="J133" s="15">
        <v>57</v>
      </c>
      <c r="K133" s="74" t="s">
        <v>8</v>
      </c>
    </row>
    <row r="134" spans="1:11" ht="12">
      <c r="A134" s="71" t="s">
        <v>44</v>
      </c>
      <c r="B134" s="73">
        <v>3531</v>
      </c>
      <c r="C134" s="12" t="s">
        <v>27</v>
      </c>
      <c r="D134" s="276"/>
      <c r="E134" s="77" t="s">
        <v>209</v>
      </c>
      <c r="F134" s="256"/>
      <c r="G134" s="257"/>
      <c r="H134" s="14">
        <v>3704</v>
      </c>
      <c r="I134" s="13" t="e">
        <f>I130*3</f>
        <v>#REF!</v>
      </c>
      <c r="J134" s="15">
        <v>195</v>
      </c>
      <c r="K134" s="260" t="s">
        <v>91</v>
      </c>
    </row>
    <row r="135" spans="1:11" ht="12">
      <c r="A135" s="71" t="s">
        <v>44</v>
      </c>
      <c r="B135" s="73">
        <v>3532</v>
      </c>
      <c r="C135" s="12" t="s">
        <v>28</v>
      </c>
      <c r="D135" s="277"/>
      <c r="E135" s="78" t="s">
        <v>210</v>
      </c>
      <c r="F135" s="258"/>
      <c r="G135" s="259"/>
      <c r="H135" s="14">
        <v>122</v>
      </c>
      <c r="I135" s="13">
        <f>J131*3</f>
        <v>84</v>
      </c>
      <c r="J135" s="15">
        <v>195</v>
      </c>
      <c r="K135" s="261"/>
    </row>
  </sheetData>
  <mergeCells count="179">
    <mergeCell ref="A108:B108"/>
    <mergeCell ref="C108:C109"/>
    <mergeCell ref="D108:G109"/>
    <mergeCell ref="H108:H109"/>
    <mergeCell ref="I108:I109"/>
    <mergeCell ref="J108:J109"/>
    <mergeCell ref="K108:K109"/>
    <mergeCell ref="D110:D115"/>
    <mergeCell ref="E110:E111"/>
    <mergeCell ref="F110:G115"/>
    <mergeCell ref="E112:E113"/>
    <mergeCell ref="K114:K115"/>
    <mergeCell ref="A64:B64"/>
    <mergeCell ref="C64:C65"/>
    <mergeCell ref="D64:G65"/>
    <mergeCell ref="H64:H65"/>
    <mergeCell ref="I64:I65"/>
    <mergeCell ref="J64:J65"/>
    <mergeCell ref="K64:K65"/>
    <mergeCell ref="D66:D71"/>
    <mergeCell ref="E66:E67"/>
    <mergeCell ref="F66:G71"/>
    <mergeCell ref="E68:E69"/>
    <mergeCell ref="K70:K71"/>
    <mergeCell ref="A20:B20"/>
    <mergeCell ref="C20:C21"/>
    <mergeCell ref="D20:G21"/>
    <mergeCell ref="H20:H21"/>
    <mergeCell ref="I20:I21"/>
    <mergeCell ref="J20:J21"/>
    <mergeCell ref="K20:K21"/>
    <mergeCell ref="D22:D27"/>
    <mergeCell ref="E22:E23"/>
    <mergeCell ref="F22:G27"/>
    <mergeCell ref="E24:E25"/>
    <mergeCell ref="K26:K27"/>
    <mergeCell ref="A2:D2"/>
    <mergeCell ref="A4:D4"/>
    <mergeCell ref="A6:B6"/>
    <mergeCell ref="C6:C7"/>
    <mergeCell ref="D6:G7"/>
    <mergeCell ref="H6:H7"/>
    <mergeCell ref="I6:I7"/>
    <mergeCell ref="J6:J7"/>
    <mergeCell ref="K6:K7"/>
    <mergeCell ref="D8:D13"/>
    <mergeCell ref="E8:E9"/>
    <mergeCell ref="F8:G8"/>
    <mergeCell ref="F9:G9"/>
    <mergeCell ref="E10:E11"/>
    <mergeCell ref="F10:G10"/>
    <mergeCell ref="F11:G11"/>
    <mergeCell ref="F12:G12"/>
    <mergeCell ref="K12:K13"/>
    <mergeCell ref="F13:G13"/>
    <mergeCell ref="F14:G14"/>
    <mergeCell ref="F15:G15"/>
    <mergeCell ref="K30:K31"/>
    <mergeCell ref="D32:D37"/>
    <mergeCell ref="E32:E33"/>
    <mergeCell ref="F32:G37"/>
    <mergeCell ref="E34:E35"/>
    <mergeCell ref="K36:K37"/>
    <mergeCell ref="D14:D17"/>
    <mergeCell ref="K14:K17"/>
    <mergeCell ref="F16:G16"/>
    <mergeCell ref="F17:G17"/>
    <mergeCell ref="A30:B30"/>
    <mergeCell ref="C30:C31"/>
    <mergeCell ref="D30:G31"/>
    <mergeCell ref="H30:H31"/>
    <mergeCell ref="I30:I31"/>
    <mergeCell ref="J30:J31"/>
    <mergeCell ref="A50:B50"/>
    <mergeCell ref="C50:C51"/>
    <mergeCell ref="D50:G51"/>
    <mergeCell ref="H50:H51"/>
    <mergeCell ref="I50:I51"/>
    <mergeCell ref="J50:J51"/>
    <mergeCell ref="K40:K41"/>
    <mergeCell ref="D42:D47"/>
    <mergeCell ref="E42:E43"/>
    <mergeCell ref="F42:G47"/>
    <mergeCell ref="E44:E45"/>
    <mergeCell ref="K46:K47"/>
    <mergeCell ref="A40:B40"/>
    <mergeCell ref="C40:C41"/>
    <mergeCell ref="D40:G41"/>
    <mergeCell ref="H40:H41"/>
    <mergeCell ref="I40:I41"/>
    <mergeCell ref="J40:J41"/>
    <mergeCell ref="F57:G57"/>
    <mergeCell ref="F58:G58"/>
    <mergeCell ref="F59:G59"/>
    <mergeCell ref="K50:K51"/>
    <mergeCell ref="D52:D57"/>
    <mergeCell ref="E52:E53"/>
    <mergeCell ref="F52:G52"/>
    <mergeCell ref="F53:G53"/>
    <mergeCell ref="E54:E55"/>
    <mergeCell ref="F54:G54"/>
    <mergeCell ref="F55:G55"/>
    <mergeCell ref="F56:G56"/>
    <mergeCell ref="K56:K57"/>
    <mergeCell ref="D58:D61"/>
    <mergeCell ref="K58:K61"/>
    <mergeCell ref="F60:G60"/>
    <mergeCell ref="F61:G61"/>
    <mergeCell ref="K74:K75"/>
    <mergeCell ref="D76:D81"/>
    <mergeCell ref="E76:E77"/>
    <mergeCell ref="F76:G81"/>
    <mergeCell ref="E78:E79"/>
    <mergeCell ref="K80:K81"/>
    <mergeCell ref="A74:B74"/>
    <mergeCell ref="C74:C75"/>
    <mergeCell ref="D74:G75"/>
    <mergeCell ref="H74:H75"/>
    <mergeCell ref="I74:I75"/>
    <mergeCell ref="J74:J75"/>
    <mergeCell ref="A94:B94"/>
    <mergeCell ref="C94:C95"/>
    <mergeCell ref="D94:G95"/>
    <mergeCell ref="H94:H95"/>
    <mergeCell ref="I94:I95"/>
    <mergeCell ref="J94:J95"/>
    <mergeCell ref="K84:K85"/>
    <mergeCell ref="D86:D91"/>
    <mergeCell ref="E86:E87"/>
    <mergeCell ref="F86:G91"/>
    <mergeCell ref="E88:E89"/>
    <mergeCell ref="K90:K91"/>
    <mergeCell ref="A84:B84"/>
    <mergeCell ref="C84:C85"/>
    <mergeCell ref="D84:G85"/>
    <mergeCell ref="H84:H85"/>
    <mergeCell ref="I84:I85"/>
    <mergeCell ref="J84:J85"/>
    <mergeCell ref="F101:G101"/>
    <mergeCell ref="F102:G102"/>
    <mergeCell ref="F103:G103"/>
    <mergeCell ref="K94:K95"/>
    <mergeCell ref="D96:D101"/>
    <mergeCell ref="E96:E97"/>
    <mergeCell ref="F96:G96"/>
    <mergeCell ref="F97:G97"/>
    <mergeCell ref="E98:E99"/>
    <mergeCell ref="F98:G98"/>
    <mergeCell ref="F99:G99"/>
    <mergeCell ref="F100:G100"/>
    <mergeCell ref="K100:K101"/>
    <mergeCell ref="D102:D105"/>
    <mergeCell ref="K102:K105"/>
    <mergeCell ref="F104:G104"/>
    <mergeCell ref="F105:G105"/>
    <mergeCell ref="K118:K119"/>
    <mergeCell ref="D120:D125"/>
    <mergeCell ref="E120:E121"/>
    <mergeCell ref="F120:G125"/>
    <mergeCell ref="E122:E123"/>
    <mergeCell ref="K124:K125"/>
    <mergeCell ref="A118:B118"/>
    <mergeCell ref="C118:C119"/>
    <mergeCell ref="D118:G119"/>
    <mergeCell ref="H118:H119"/>
    <mergeCell ref="I118:I119"/>
    <mergeCell ref="J118:J119"/>
    <mergeCell ref="K128:K129"/>
    <mergeCell ref="D130:D135"/>
    <mergeCell ref="E130:E131"/>
    <mergeCell ref="F130:G135"/>
    <mergeCell ref="E132:E133"/>
    <mergeCell ref="K134:K135"/>
    <mergeCell ref="A128:B128"/>
    <mergeCell ref="C128:C129"/>
    <mergeCell ref="D128:G129"/>
    <mergeCell ref="H128:H129"/>
    <mergeCell ref="I128:I129"/>
    <mergeCell ref="J128:J129"/>
  </mergeCells>
  <printOptions horizontalCentered="1" verticalCentered="1"/>
  <pageMargins left="0.5905511811023623" right="0.2755905511811024" top="0.42" bottom="0.54" header="0.31496062992125984" footer="0.31496062992125984"/>
  <pageSetup cellComments="asDisplayed" fitToHeight="1" fitToWidth="1" horizontalDpi="600" verticalDpi="600" orientation="portrait" paperSize="9" scale="43" r:id="rId1"/>
  <headerFooter>
    <oddFooter>&amp;R&amp;"-,標準"&amp;12■&amp;A</oddFooter>
  </headerFooter>
  <rowBreaks count="1" manualBreakCount="1">
    <brk id="9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135"/>
  <sheetViews>
    <sheetView tabSelected="1" view="pageBreakPreview" zoomScale="80" zoomScaleSheetLayoutView="80" workbookViewId="0" topLeftCell="A1">
      <selection activeCell="M23" sqref="M23"/>
    </sheetView>
  </sheetViews>
  <sheetFormatPr defaultColWidth="9.140625" defaultRowHeight="12"/>
  <cols>
    <col min="1" max="2" width="8.00390625" style="10" customWidth="1"/>
    <col min="3" max="3" width="37.57421875" style="76" customWidth="1"/>
    <col min="4" max="4" width="24.8515625" style="10" customWidth="1"/>
    <col min="5" max="5" width="59.28125" style="10" customWidth="1"/>
    <col min="6" max="6" width="15.28125" style="10" customWidth="1"/>
    <col min="7" max="7" width="41.140625" style="10" hidden="1" customWidth="1"/>
    <col min="8" max="9" width="10.421875" style="11" hidden="1" customWidth="1"/>
    <col min="10" max="10" width="9.140625" style="10" customWidth="1"/>
    <col min="11" max="11" width="11.7109375" style="10" customWidth="1"/>
    <col min="12" max="16384" width="9.140625" style="10" customWidth="1"/>
  </cols>
  <sheetData>
    <row r="1" spans="1:11" s="3" customFormat="1" ht="18.75">
      <c r="A1" s="2" t="s">
        <v>41</v>
      </c>
      <c r="B1" s="6"/>
      <c r="C1" s="75"/>
      <c r="K1" s="7"/>
    </row>
    <row r="2" spans="1:11" s="3" customFormat="1" ht="24.75" customHeight="1">
      <c r="A2" s="280" t="s">
        <v>58</v>
      </c>
      <c r="B2" s="280"/>
      <c r="C2" s="280"/>
      <c r="D2" s="280"/>
      <c r="E2" s="8" t="s">
        <v>59</v>
      </c>
      <c r="K2" s="7"/>
    </row>
    <row r="3" spans="1:11" s="3" customFormat="1" ht="24.75" customHeight="1">
      <c r="A3" s="8" t="s">
        <v>63</v>
      </c>
      <c r="B3" s="6"/>
      <c r="D3" s="8"/>
      <c r="E3" s="8" t="s">
        <v>54</v>
      </c>
      <c r="K3" s="7"/>
    </row>
    <row r="4" spans="1:11" s="3" customFormat="1" ht="29.25" customHeight="1">
      <c r="A4" s="280" t="s">
        <v>204</v>
      </c>
      <c r="B4" s="280"/>
      <c r="C4" s="280"/>
      <c r="D4" s="280"/>
      <c r="E4" s="8" t="s">
        <v>205</v>
      </c>
      <c r="K4" s="7"/>
    </row>
    <row r="5" spans="1:13" s="98" customFormat="1" ht="18.75">
      <c r="A5" s="89" t="s">
        <v>45</v>
      </c>
      <c r="B5" s="90"/>
      <c r="C5" s="91"/>
      <c r="D5" s="92"/>
      <c r="E5" s="92"/>
      <c r="F5" s="93"/>
      <c r="G5" s="93"/>
      <c r="H5" s="94"/>
      <c r="I5" s="94"/>
      <c r="J5" s="94"/>
      <c r="K5" s="95"/>
      <c r="L5" s="96"/>
      <c r="M5" s="97"/>
    </row>
    <row r="6" spans="1:11" ht="12">
      <c r="A6" s="262" t="s">
        <v>2</v>
      </c>
      <c r="B6" s="262"/>
      <c r="C6" s="263" t="s">
        <v>0</v>
      </c>
      <c r="D6" s="262" t="s">
        <v>1</v>
      </c>
      <c r="E6" s="262"/>
      <c r="F6" s="262"/>
      <c r="G6" s="262"/>
      <c r="H6" s="264" t="s">
        <v>11</v>
      </c>
      <c r="I6" s="264" t="s">
        <v>12</v>
      </c>
      <c r="J6" s="266" t="s">
        <v>6</v>
      </c>
      <c r="K6" s="264" t="s">
        <v>5</v>
      </c>
    </row>
    <row r="7" spans="1:11" ht="12">
      <c r="A7" s="73" t="s">
        <v>3</v>
      </c>
      <c r="B7" s="73" t="s">
        <v>4</v>
      </c>
      <c r="C7" s="263"/>
      <c r="D7" s="262"/>
      <c r="E7" s="262"/>
      <c r="F7" s="262"/>
      <c r="G7" s="262"/>
      <c r="H7" s="265"/>
      <c r="I7" s="265"/>
      <c r="J7" s="266"/>
      <c r="K7" s="265"/>
    </row>
    <row r="8" spans="1:11" ht="13.5" customHeight="1">
      <c r="A8" s="71" t="s">
        <v>44</v>
      </c>
      <c r="B8" s="73">
        <v>3533</v>
      </c>
      <c r="C8" s="12" t="s">
        <v>13</v>
      </c>
      <c r="D8" s="275" t="s">
        <v>265</v>
      </c>
      <c r="E8" s="252" t="s">
        <v>207</v>
      </c>
      <c r="F8" s="269"/>
      <c r="G8" s="270"/>
      <c r="H8" s="13">
        <v>1168</v>
      </c>
      <c r="I8" s="13" t="e">
        <f>ROUND(H8/#REF!*#REF!,0)</f>
        <v>#REF!</v>
      </c>
      <c r="J8" s="15">
        <v>1191</v>
      </c>
      <c r="K8" s="74" t="s">
        <v>7</v>
      </c>
    </row>
    <row r="9" spans="1:11" ht="12">
      <c r="A9" s="71" t="s">
        <v>44</v>
      </c>
      <c r="B9" s="73">
        <v>3534</v>
      </c>
      <c r="C9" s="12" t="s">
        <v>14</v>
      </c>
      <c r="D9" s="276"/>
      <c r="E9" s="253"/>
      <c r="F9" s="271"/>
      <c r="G9" s="272"/>
      <c r="H9" s="13">
        <v>38</v>
      </c>
      <c r="I9" s="13">
        <f>ROUND(H9/H14*J14,0)</f>
        <v>12</v>
      </c>
      <c r="J9" s="15">
        <v>39</v>
      </c>
      <c r="K9" s="74" t="s">
        <v>8</v>
      </c>
    </row>
    <row r="10" spans="1:11" ht="12">
      <c r="A10" s="71" t="s">
        <v>44</v>
      </c>
      <c r="B10" s="73">
        <v>3535</v>
      </c>
      <c r="C10" s="12" t="s">
        <v>15</v>
      </c>
      <c r="D10" s="276"/>
      <c r="E10" s="252" t="s">
        <v>208</v>
      </c>
      <c r="F10" s="269"/>
      <c r="G10" s="270"/>
      <c r="H10" s="14">
        <v>2335</v>
      </c>
      <c r="I10" s="13">
        <f>J8*2</f>
        <v>2382</v>
      </c>
      <c r="J10" s="15">
        <v>2383</v>
      </c>
      <c r="K10" s="74" t="s">
        <v>7</v>
      </c>
    </row>
    <row r="11" spans="1:11" ht="12">
      <c r="A11" s="71" t="s">
        <v>44</v>
      </c>
      <c r="B11" s="73">
        <v>3536</v>
      </c>
      <c r="C11" s="12" t="s">
        <v>16</v>
      </c>
      <c r="D11" s="276"/>
      <c r="E11" s="253" t="s">
        <v>206</v>
      </c>
      <c r="F11" s="273"/>
      <c r="G11" s="274"/>
      <c r="H11" s="14">
        <v>77</v>
      </c>
      <c r="I11" s="13">
        <f>I9*2</f>
        <v>24</v>
      </c>
      <c r="J11" s="15">
        <v>80</v>
      </c>
      <c r="K11" s="74" t="s">
        <v>8</v>
      </c>
    </row>
    <row r="12" spans="1:11" ht="12">
      <c r="A12" s="71" t="s">
        <v>44</v>
      </c>
      <c r="B12" s="73">
        <v>3537</v>
      </c>
      <c r="C12" s="12" t="s">
        <v>17</v>
      </c>
      <c r="D12" s="276"/>
      <c r="E12" s="87" t="s">
        <v>209</v>
      </c>
      <c r="F12" s="278"/>
      <c r="G12" s="279"/>
      <c r="H12" s="14">
        <v>3704</v>
      </c>
      <c r="I12" s="13" t="e">
        <f>I8*3</f>
        <v>#REF!</v>
      </c>
      <c r="J12" s="15">
        <v>272</v>
      </c>
      <c r="K12" s="260" t="s">
        <v>91</v>
      </c>
    </row>
    <row r="13" spans="1:11" ht="12">
      <c r="A13" s="71" t="s">
        <v>44</v>
      </c>
      <c r="B13" s="73">
        <v>3538</v>
      </c>
      <c r="C13" s="12" t="s">
        <v>18</v>
      </c>
      <c r="D13" s="277"/>
      <c r="E13" s="87" t="s">
        <v>210</v>
      </c>
      <c r="F13" s="278"/>
      <c r="G13" s="279"/>
      <c r="H13" s="14">
        <v>122</v>
      </c>
      <c r="I13" s="13">
        <f>J9*3</f>
        <v>117</v>
      </c>
      <c r="J13" s="15">
        <v>272</v>
      </c>
      <c r="K13" s="261"/>
    </row>
    <row r="14" spans="1:11" ht="15.75" customHeight="1">
      <c r="A14" s="71" t="s">
        <v>44</v>
      </c>
      <c r="B14" s="73">
        <v>3541</v>
      </c>
      <c r="C14" s="12" t="s">
        <v>276</v>
      </c>
      <c r="D14" s="281" t="s">
        <v>280</v>
      </c>
      <c r="E14" s="155" t="s">
        <v>211</v>
      </c>
      <c r="F14" s="278"/>
      <c r="G14" s="279"/>
      <c r="H14" s="14">
        <v>270</v>
      </c>
      <c r="I14" s="14">
        <v>190</v>
      </c>
      <c r="J14" s="122">
        <v>88</v>
      </c>
      <c r="K14" s="260" t="s">
        <v>7</v>
      </c>
    </row>
    <row r="15" spans="1:11" ht="13.5" customHeight="1">
      <c r="A15" s="71" t="s">
        <v>44</v>
      </c>
      <c r="B15" s="73">
        <v>3542</v>
      </c>
      <c r="C15" s="12" t="s">
        <v>277</v>
      </c>
      <c r="D15" s="281"/>
      <c r="E15" s="157" t="s">
        <v>212</v>
      </c>
      <c r="F15" s="278"/>
      <c r="G15" s="279"/>
      <c r="H15" s="14">
        <v>285</v>
      </c>
      <c r="I15" s="14">
        <v>190</v>
      </c>
      <c r="J15" s="122">
        <v>176</v>
      </c>
      <c r="K15" s="283"/>
    </row>
    <row r="16" spans="1:11" ht="13.5" customHeight="1">
      <c r="A16" s="136" t="s">
        <v>44</v>
      </c>
      <c r="B16" s="156">
        <v>3847</v>
      </c>
      <c r="C16" s="12" t="s">
        <v>278</v>
      </c>
      <c r="D16" s="281"/>
      <c r="E16" s="155" t="s">
        <v>211</v>
      </c>
      <c r="F16" s="278"/>
      <c r="G16" s="279"/>
      <c r="H16" s="83"/>
      <c r="I16" s="83"/>
      <c r="J16" s="122">
        <v>72</v>
      </c>
      <c r="K16" s="283"/>
    </row>
    <row r="17" spans="1:11" ht="13.5" customHeight="1">
      <c r="A17" s="136" t="s">
        <v>44</v>
      </c>
      <c r="B17" s="156">
        <v>3848</v>
      </c>
      <c r="C17" s="12" t="s">
        <v>279</v>
      </c>
      <c r="D17" s="281"/>
      <c r="E17" s="157" t="s">
        <v>212</v>
      </c>
      <c r="F17" s="278"/>
      <c r="G17" s="279"/>
      <c r="H17" s="83"/>
      <c r="I17" s="83"/>
      <c r="J17" s="122">
        <v>144</v>
      </c>
      <c r="K17" s="261"/>
    </row>
    <row r="18" spans="1:11" s="151" customFormat="1" ht="10.5" customHeight="1">
      <c r="A18" s="142"/>
      <c r="B18" s="143"/>
      <c r="C18" s="144"/>
      <c r="D18" s="145"/>
      <c r="E18" s="146"/>
      <c r="F18" s="147"/>
      <c r="G18" s="147"/>
      <c r="H18" s="148"/>
      <c r="I18" s="148"/>
      <c r="J18" s="149"/>
      <c r="K18" s="150"/>
    </row>
    <row r="19" spans="1:11" s="151" customFormat="1" ht="18" customHeight="1">
      <c r="A19" s="152" t="s">
        <v>257</v>
      </c>
      <c r="B19" s="143"/>
      <c r="C19" s="144"/>
      <c r="D19" s="145"/>
      <c r="E19" s="146"/>
      <c r="F19" s="147"/>
      <c r="G19" s="147"/>
      <c r="H19" s="148"/>
      <c r="I19" s="148"/>
      <c r="J19" s="149"/>
      <c r="K19" s="150"/>
    </row>
    <row r="20" spans="1:11" ht="12">
      <c r="A20" s="262" t="s">
        <v>2</v>
      </c>
      <c r="B20" s="262"/>
      <c r="C20" s="263" t="s">
        <v>0</v>
      </c>
      <c r="D20" s="262" t="s">
        <v>1</v>
      </c>
      <c r="E20" s="262"/>
      <c r="F20" s="262"/>
      <c r="G20" s="262"/>
      <c r="H20" s="264" t="s">
        <v>11</v>
      </c>
      <c r="I20" s="264" t="s">
        <v>12</v>
      </c>
      <c r="J20" s="266" t="s">
        <v>6</v>
      </c>
      <c r="K20" s="264" t="s">
        <v>5</v>
      </c>
    </row>
    <row r="21" spans="1:11" ht="12">
      <c r="A21" s="141" t="s">
        <v>3</v>
      </c>
      <c r="B21" s="141" t="s">
        <v>4</v>
      </c>
      <c r="C21" s="263"/>
      <c r="D21" s="262"/>
      <c r="E21" s="262"/>
      <c r="F21" s="262"/>
      <c r="G21" s="262"/>
      <c r="H21" s="265"/>
      <c r="I21" s="265"/>
      <c r="J21" s="266"/>
      <c r="K21" s="265"/>
    </row>
    <row r="22" spans="1:11" ht="13.5" customHeight="1">
      <c r="A22" s="136" t="s">
        <v>44</v>
      </c>
      <c r="B22" s="141">
        <v>5145</v>
      </c>
      <c r="C22" s="12" t="s">
        <v>259</v>
      </c>
      <c r="D22" s="275" t="s">
        <v>265</v>
      </c>
      <c r="E22" s="252" t="s">
        <v>207</v>
      </c>
      <c r="F22" s="254" t="s">
        <v>258</v>
      </c>
      <c r="G22" s="255"/>
      <c r="H22" s="13">
        <v>1168</v>
      </c>
      <c r="I22" s="13" t="e">
        <f>ROUND(H22/#REF!*#REF!,0)</f>
        <v>#REF!</v>
      </c>
      <c r="J22" s="15">
        <v>932</v>
      </c>
      <c r="K22" s="140" t="s">
        <v>7</v>
      </c>
    </row>
    <row r="23" spans="1:11" ht="12">
      <c r="A23" s="136" t="s">
        <v>44</v>
      </c>
      <c r="B23" s="156">
        <v>5146</v>
      </c>
      <c r="C23" s="12" t="s">
        <v>260</v>
      </c>
      <c r="D23" s="276"/>
      <c r="E23" s="253"/>
      <c r="F23" s="256"/>
      <c r="G23" s="257"/>
      <c r="H23" s="13">
        <v>38</v>
      </c>
      <c r="I23" s="13" t="e">
        <f>ROUND(H23/H30*J30,0)</f>
        <v>#VALUE!</v>
      </c>
      <c r="J23" s="15">
        <v>31</v>
      </c>
      <c r="K23" s="140" t="s">
        <v>8</v>
      </c>
    </row>
    <row r="24" spans="1:11" ht="12">
      <c r="A24" s="136" t="s">
        <v>44</v>
      </c>
      <c r="B24" s="156">
        <v>5147</v>
      </c>
      <c r="C24" s="12" t="s">
        <v>261</v>
      </c>
      <c r="D24" s="276"/>
      <c r="E24" s="252" t="s">
        <v>208</v>
      </c>
      <c r="F24" s="256"/>
      <c r="G24" s="257"/>
      <c r="H24" s="14">
        <v>2335</v>
      </c>
      <c r="I24" s="13">
        <f>J22*2</f>
        <v>1864</v>
      </c>
      <c r="J24" s="15">
        <v>1865</v>
      </c>
      <c r="K24" s="140" t="s">
        <v>7</v>
      </c>
    </row>
    <row r="25" spans="1:11" ht="12">
      <c r="A25" s="136" t="s">
        <v>44</v>
      </c>
      <c r="B25" s="156">
        <v>5148</v>
      </c>
      <c r="C25" s="12" t="s">
        <v>262</v>
      </c>
      <c r="D25" s="276"/>
      <c r="E25" s="253" t="s">
        <v>206</v>
      </c>
      <c r="F25" s="256"/>
      <c r="G25" s="257"/>
      <c r="H25" s="14">
        <v>77</v>
      </c>
      <c r="I25" s="13" t="e">
        <f>I23*2</f>
        <v>#VALUE!</v>
      </c>
      <c r="J25" s="15">
        <v>62</v>
      </c>
      <c r="K25" s="140" t="s">
        <v>8</v>
      </c>
    </row>
    <row r="26" spans="1:11" ht="12">
      <c r="A26" s="136" t="s">
        <v>44</v>
      </c>
      <c r="B26" s="156">
        <v>5149</v>
      </c>
      <c r="C26" s="12" t="s">
        <v>263</v>
      </c>
      <c r="D26" s="276"/>
      <c r="E26" s="87" t="s">
        <v>209</v>
      </c>
      <c r="F26" s="256"/>
      <c r="G26" s="257"/>
      <c r="H26" s="14">
        <v>3704</v>
      </c>
      <c r="I26" s="13" t="e">
        <f>I22*3</f>
        <v>#REF!</v>
      </c>
      <c r="J26" s="153">
        <v>207</v>
      </c>
      <c r="K26" s="260" t="s">
        <v>91</v>
      </c>
    </row>
    <row r="27" spans="1:11" ht="12">
      <c r="A27" s="136" t="s">
        <v>44</v>
      </c>
      <c r="B27" s="156">
        <v>5150</v>
      </c>
      <c r="C27" s="12" t="s">
        <v>264</v>
      </c>
      <c r="D27" s="277"/>
      <c r="E27" s="88" t="s">
        <v>210</v>
      </c>
      <c r="F27" s="258"/>
      <c r="G27" s="259"/>
      <c r="H27" s="14">
        <v>122</v>
      </c>
      <c r="I27" s="13">
        <f>J23*3</f>
        <v>93</v>
      </c>
      <c r="J27" s="153">
        <v>208</v>
      </c>
      <c r="K27" s="261"/>
    </row>
    <row r="28" spans="1:11" ht="12" customHeight="1">
      <c r="A28" s="4"/>
      <c r="B28" s="79"/>
      <c r="C28" s="80"/>
      <c r="D28" s="5"/>
      <c r="E28" s="81"/>
      <c r="F28" s="82"/>
      <c r="G28" s="82"/>
      <c r="H28" s="83"/>
      <c r="I28" s="83"/>
      <c r="J28" s="84"/>
      <c r="K28" s="85"/>
    </row>
    <row r="29" spans="1:11" ht="18" customHeight="1">
      <c r="A29" s="69" t="s">
        <v>9</v>
      </c>
      <c r="B29" s="79"/>
      <c r="C29" s="80"/>
      <c r="D29" s="5"/>
      <c r="E29" s="81"/>
      <c r="F29" s="82"/>
      <c r="G29" s="82"/>
      <c r="H29" s="83"/>
      <c r="I29" s="83"/>
      <c r="J29" s="84"/>
      <c r="K29" s="85"/>
    </row>
    <row r="30" spans="1:11" ht="12">
      <c r="A30" s="262" t="s">
        <v>2</v>
      </c>
      <c r="B30" s="262"/>
      <c r="C30" s="263" t="s">
        <v>0</v>
      </c>
      <c r="D30" s="262" t="s">
        <v>1</v>
      </c>
      <c r="E30" s="262"/>
      <c r="F30" s="262"/>
      <c r="G30" s="262"/>
      <c r="H30" s="264" t="s">
        <v>11</v>
      </c>
      <c r="I30" s="264" t="s">
        <v>12</v>
      </c>
      <c r="J30" s="266" t="s">
        <v>6</v>
      </c>
      <c r="K30" s="264" t="s">
        <v>5</v>
      </c>
    </row>
    <row r="31" spans="1:11" ht="12">
      <c r="A31" s="73" t="s">
        <v>3</v>
      </c>
      <c r="B31" s="73" t="s">
        <v>4</v>
      </c>
      <c r="C31" s="263"/>
      <c r="D31" s="262"/>
      <c r="E31" s="262"/>
      <c r="F31" s="262"/>
      <c r="G31" s="262"/>
      <c r="H31" s="265"/>
      <c r="I31" s="265"/>
      <c r="J31" s="266"/>
      <c r="K31" s="265"/>
    </row>
    <row r="32" spans="1:11" ht="13.5" customHeight="1">
      <c r="A32" s="71" t="s">
        <v>44</v>
      </c>
      <c r="B32" s="73">
        <v>3543</v>
      </c>
      <c r="C32" s="12" t="s">
        <v>213</v>
      </c>
      <c r="D32" s="275" t="s">
        <v>265</v>
      </c>
      <c r="E32" s="267" t="s">
        <v>207</v>
      </c>
      <c r="F32" s="254" t="s">
        <v>215</v>
      </c>
      <c r="G32" s="255"/>
      <c r="H32" s="13">
        <v>1168</v>
      </c>
      <c r="I32" s="13" t="e">
        <f>ROUND(H32/H38*J38,0)</f>
        <v>#DIV/0!</v>
      </c>
      <c r="J32" s="15">
        <v>834</v>
      </c>
      <c r="K32" s="74" t="s">
        <v>7</v>
      </c>
    </row>
    <row r="33" spans="1:11" ht="12">
      <c r="A33" s="71" t="s">
        <v>44</v>
      </c>
      <c r="B33" s="73">
        <v>3544</v>
      </c>
      <c r="C33" s="12" t="s">
        <v>19</v>
      </c>
      <c r="D33" s="276"/>
      <c r="E33" s="268"/>
      <c r="F33" s="256"/>
      <c r="G33" s="257"/>
      <c r="H33" s="13">
        <v>38</v>
      </c>
      <c r="I33" s="13" t="e">
        <f>ROUND(H33/H50*J50,0)</f>
        <v>#VALUE!</v>
      </c>
      <c r="J33" s="15">
        <v>27</v>
      </c>
      <c r="K33" s="74" t="s">
        <v>8</v>
      </c>
    </row>
    <row r="34" spans="1:11" ht="12">
      <c r="A34" s="71" t="s">
        <v>44</v>
      </c>
      <c r="B34" s="73">
        <v>3545</v>
      </c>
      <c r="C34" s="12" t="s">
        <v>20</v>
      </c>
      <c r="D34" s="276"/>
      <c r="E34" s="267" t="s">
        <v>208</v>
      </c>
      <c r="F34" s="256"/>
      <c r="G34" s="257"/>
      <c r="H34" s="14">
        <v>2335</v>
      </c>
      <c r="I34" s="13">
        <f>J32*2</f>
        <v>1668</v>
      </c>
      <c r="J34" s="15">
        <v>1668</v>
      </c>
      <c r="K34" s="74" t="s">
        <v>7</v>
      </c>
    </row>
    <row r="35" spans="1:11" ht="12">
      <c r="A35" s="71" t="s">
        <v>44</v>
      </c>
      <c r="B35" s="73">
        <v>3546</v>
      </c>
      <c r="C35" s="12" t="s">
        <v>21</v>
      </c>
      <c r="D35" s="276"/>
      <c r="E35" s="268" t="s">
        <v>206</v>
      </c>
      <c r="F35" s="256"/>
      <c r="G35" s="257"/>
      <c r="H35" s="14">
        <v>77</v>
      </c>
      <c r="I35" s="13" t="e">
        <f>I33*2</f>
        <v>#VALUE!</v>
      </c>
      <c r="J35" s="15">
        <v>56</v>
      </c>
      <c r="K35" s="74" t="s">
        <v>8</v>
      </c>
    </row>
    <row r="36" spans="1:11" ht="12">
      <c r="A36" s="71" t="s">
        <v>44</v>
      </c>
      <c r="B36" s="73">
        <v>3547</v>
      </c>
      <c r="C36" s="12" t="s">
        <v>22</v>
      </c>
      <c r="D36" s="276"/>
      <c r="E36" s="77" t="s">
        <v>209</v>
      </c>
      <c r="F36" s="256"/>
      <c r="G36" s="257"/>
      <c r="H36" s="14">
        <v>3704</v>
      </c>
      <c r="I36" s="13" t="e">
        <f>I32*3</f>
        <v>#DIV/0!</v>
      </c>
      <c r="J36" s="15">
        <v>190</v>
      </c>
      <c r="K36" s="260" t="s">
        <v>91</v>
      </c>
    </row>
    <row r="37" spans="1:11" ht="12">
      <c r="A37" s="71" t="s">
        <v>44</v>
      </c>
      <c r="B37" s="73">
        <v>3548</v>
      </c>
      <c r="C37" s="12" t="s">
        <v>23</v>
      </c>
      <c r="D37" s="277"/>
      <c r="E37" s="78" t="s">
        <v>210</v>
      </c>
      <c r="F37" s="258"/>
      <c r="G37" s="259"/>
      <c r="H37" s="14">
        <v>122</v>
      </c>
      <c r="I37" s="13">
        <f>J33*3</f>
        <v>81</v>
      </c>
      <c r="J37" s="15">
        <v>190</v>
      </c>
      <c r="K37" s="261"/>
    </row>
    <row r="38" spans="1:11" ht="11.25" customHeight="1">
      <c r="A38" s="4"/>
      <c r="B38" s="79"/>
      <c r="C38" s="80"/>
      <c r="D38" s="5"/>
      <c r="E38" s="81"/>
      <c r="F38" s="82"/>
      <c r="G38" s="82"/>
      <c r="H38" s="83"/>
      <c r="I38" s="83"/>
      <c r="J38" s="84"/>
      <c r="K38" s="85"/>
    </row>
    <row r="39" spans="1:11" ht="18" customHeight="1">
      <c r="A39" s="69" t="s">
        <v>249</v>
      </c>
      <c r="B39" s="79"/>
      <c r="C39" s="80"/>
      <c r="D39" s="5"/>
      <c r="E39" s="81"/>
      <c r="F39" s="82"/>
      <c r="G39" s="82"/>
      <c r="H39" s="83"/>
      <c r="I39" s="83"/>
      <c r="J39" s="84"/>
      <c r="K39" s="85"/>
    </row>
    <row r="40" spans="1:11" ht="12">
      <c r="A40" s="262" t="s">
        <v>2</v>
      </c>
      <c r="B40" s="262"/>
      <c r="C40" s="263" t="s">
        <v>0</v>
      </c>
      <c r="D40" s="262" t="s">
        <v>1</v>
      </c>
      <c r="E40" s="262"/>
      <c r="F40" s="262"/>
      <c r="G40" s="262"/>
      <c r="H40" s="264" t="s">
        <v>11</v>
      </c>
      <c r="I40" s="264" t="s">
        <v>12</v>
      </c>
      <c r="J40" s="266" t="s">
        <v>6</v>
      </c>
      <c r="K40" s="264" t="s">
        <v>5</v>
      </c>
    </row>
    <row r="41" spans="1:11" ht="12">
      <c r="A41" s="73" t="s">
        <v>3</v>
      </c>
      <c r="B41" s="73" t="s">
        <v>4</v>
      </c>
      <c r="C41" s="263"/>
      <c r="D41" s="262"/>
      <c r="E41" s="262"/>
      <c r="F41" s="262"/>
      <c r="G41" s="262"/>
      <c r="H41" s="265"/>
      <c r="I41" s="265"/>
      <c r="J41" s="266"/>
      <c r="K41" s="265"/>
    </row>
    <row r="42" spans="1:11" ht="13.5" customHeight="1">
      <c r="A42" s="71" t="s">
        <v>44</v>
      </c>
      <c r="B42" s="73">
        <v>3549</v>
      </c>
      <c r="C42" s="12" t="s">
        <v>214</v>
      </c>
      <c r="D42" s="275" t="s">
        <v>265</v>
      </c>
      <c r="E42" s="267" t="s">
        <v>207</v>
      </c>
      <c r="F42" s="254" t="s">
        <v>250</v>
      </c>
      <c r="G42" s="255"/>
      <c r="H42" s="13">
        <v>1168</v>
      </c>
      <c r="I42" s="13" t="e">
        <f>ROUND(H42/H49*J49,0)</f>
        <v>#DIV/0!</v>
      </c>
      <c r="J42" s="15">
        <v>834</v>
      </c>
      <c r="K42" s="74" t="s">
        <v>7</v>
      </c>
    </row>
    <row r="43" spans="1:11" ht="12">
      <c r="A43" s="71" t="s">
        <v>44</v>
      </c>
      <c r="B43" s="73">
        <v>3550</v>
      </c>
      <c r="C43" s="12" t="s">
        <v>24</v>
      </c>
      <c r="D43" s="276"/>
      <c r="E43" s="268"/>
      <c r="F43" s="256"/>
      <c r="G43" s="257"/>
      <c r="H43" s="13">
        <v>38</v>
      </c>
      <c r="I43" s="13">
        <f>ROUND(H43/H58*J58,0)</f>
        <v>12</v>
      </c>
      <c r="J43" s="15">
        <v>27</v>
      </c>
      <c r="K43" s="74" t="s">
        <v>8</v>
      </c>
    </row>
    <row r="44" spans="1:11" ht="12">
      <c r="A44" s="71" t="s">
        <v>44</v>
      </c>
      <c r="B44" s="73">
        <v>3551</v>
      </c>
      <c r="C44" s="12" t="s">
        <v>25</v>
      </c>
      <c r="D44" s="276"/>
      <c r="E44" s="267" t="s">
        <v>208</v>
      </c>
      <c r="F44" s="256"/>
      <c r="G44" s="257"/>
      <c r="H44" s="14">
        <v>2335</v>
      </c>
      <c r="I44" s="13">
        <f>J42*2</f>
        <v>1668</v>
      </c>
      <c r="J44" s="15">
        <v>1668</v>
      </c>
      <c r="K44" s="74" t="s">
        <v>7</v>
      </c>
    </row>
    <row r="45" spans="1:11" ht="12">
      <c r="A45" s="71" t="s">
        <v>44</v>
      </c>
      <c r="B45" s="73">
        <v>3552</v>
      </c>
      <c r="C45" s="12" t="s">
        <v>26</v>
      </c>
      <c r="D45" s="276"/>
      <c r="E45" s="268" t="s">
        <v>206</v>
      </c>
      <c r="F45" s="256"/>
      <c r="G45" s="257"/>
      <c r="H45" s="14">
        <v>77</v>
      </c>
      <c r="I45" s="13">
        <f>I43*2</f>
        <v>24</v>
      </c>
      <c r="J45" s="15">
        <v>56</v>
      </c>
      <c r="K45" s="74" t="s">
        <v>8</v>
      </c>
    </row>
    <row r="46" spans="1:11" ht="12">
      <c r="A46" s="71" t="s">
        <v>44</v>
      </c>
      <c r="B46" s="73">
        <v>3553</v>
      </c>
      <c r="C46" s="12" t="s">
        <v>27</v>
      </c>
      <c r="D46" s="276"/>
      <c r="E46" s="77" t="s">
        <v>209</v>
      </c>
      <c r="F46" s="256"/>
      <c r="G46" s="257"/>
      <c r="H46" s="14">
        <v>3704</v>
      </c>
      <c r="I46" s="13" t="e">
        <f>I42*3</f>
        <v>#DIV/0!</v>
      </c>
      <c r="J46" s="15">
        <v>190</v>
      </c>
      <c r="K46" s="260" t="s">
        <v>91</v>
      </c>
    </row>
    <row r="47" spans="1:11" ht="12">
      <c r="A47" s="71" t="s">
        <v>44</v>
      </c>
      <c r="B47" s="73">
        <v>3554</v>
      </c>
      <c r="C47" s="12" t="s">
        <v>28</v>
      </c>
      <c r="D47" s="277"/>
      <c r="E47" s="78" t="s">
        <v>210</v>
      </c>
      <c r="F47" s="258"/>
      <c r="G47" s="259"/>
      <c r="H47" s="14">
        <v>122</v>
      </c>
      <c r="I47" s="13">
        <f>J43*3</f>
        <v>81</v>
      </c>
      <c r="J47" s="15">
        <v>190</v>
      </c>
      <c r="K47" s="261"/>
    </row>
    <row r="48" spans="1:11" ht="12">
      <c r="A48" s="4"/>
      <c r="B48" s="79"/>
      <c r="C48" s="80"/>
      <c r="D48" s="5"/>
      <c r="E48" s="81"/>
      <c r="F48" s="82"/>
      <c r="G48" s="82"/>
      <c r="H48" s="83"/>
      <c r="I48" s="83"/>
      <c r="J48" s="84"/>
      <c r="K48" s="85"/>
    </row>
    <row r="49" spans="1:13" s="98" customFormat="1" ht="18.75">
      <c r="A49" s="89" t="s">
        <v>46</v>
      </c>
      <c r="B49" s="90"/>
      <c r="C49" s="91"/>
      <c r="D49" s="92"/>
      <c r="E49" s="92"/>
      <c r="F49" s="93"/>
      <c r="G49" s="93"/>
      <c r="H49" s="94"/>
      <c r="I49" s="94"/>
      <c r="J49" s="94"/>
      <c r="K49" s="95"/>
      <c r="L49" s="96"/>
      <c r="M49" s="97"/>
    </row>
    <row r="50" spans="1:11" ht="12">
      <c r="A50" s="262" t="s">
        <v>2</v>
      </c>
      <c r="B50" s="262"/>
      <c r="C50" s="263" t="s">
        <v>0</v>
      </c>
      <c r="D50" s="262" t="s">
        <v>1</v>
      </c>
      <c r="E50" s="262"/>
      <c r="F50" s="262"/>
      <c r="G50" s="262"/>
      <c r="H50" s="264" t="s">
        <v>11</v>
      </c>
      <c r="I50" s="264" t="s">
        <v>12</v>
      </c>
      <c r="J50" s="266" t="s">
        <v>6</v>
      </c>
      <c r="K50" s="264" t="s">
        <v>5</v>
      </c>
    </row>
    <row r="51" spans="1:11" ht="12">
      <c r="A51" s="73" t="s">
        <v>3</v>
      </c>
      <c r="B51" s="73" t="s">
        <v>4</v>
      </c>
      <c r="C51" s="263"/>
      <c r="D51" s="262"/>
      <c r="E51" s="262"/>
      <c r="F51" s="262"/>
      <c r="G51" s="262"/>
      <c r="H51" s="265"/>
      <c r="I51" s="265"/>
      <c r="J51" s="266"/>
      <c r="K51" s="265"/>
    </row>
    <row r="52" spans="1:11" ht="13.5" customHeight="1">
      <c r="A52" s="71" t="s">
        <v>44</v>
      </c>
      <c r="B52" s="73">
        <v>3555</v>
      </c>
      <c r="C52" s="12" t="s">
        <v>13</v>
      </c>
      <c r="D52" s="275" t="s">
        <v>265</v>
      </c>
      <c r="E52" s="252" t="s">
        <v>207</v>
      </c>
      <c r="F52" s="269"/>
      <c r="G52" s="270"/>
      <c r="H52" s="13">
        <v>1168</v>
      </c>
      <c r="I52" s="13" t="e">
        <f>ROUND(H52/#REF!*#REF!,0)</f>
        <v>#REF!</v>
      </c>
      <c r="J52" s="15">
        <v>1191</v>
      </c>
      <c r="K52" s="74" t="s">
        <v>7</v>
      </c>
    </row>
    <row r="53" spans="1:11" ht="12">
      <c r="A53" s="71" t="s">
        <v>44</v>
      </c>
      <c r="B53" s="73">
        <v>3556</v>
      </c>
      <c r="C53" s="12" t="s">
        <v>14</v>
      </c>
      <c r="D53" s="276"/>
      <c r="E53" s="253"/>
      <c r="F53" s="271"/>
      <c r="G53" s="272"/>
      <c r="H53" s="13">
        <v>38</v>
      </c>
      <c r="I53" s="13">
        <f>ROUND(H53/H58*J58,0)</f>
        <v>12</v>
      </c>
      <c r="J53" s="15">
        <v>39</v>
      </c>
      <c r="K53" s="74" t="s">
        <v>8</v>
      </c>
    </row>
    <row r="54" spans="1:11" ht="12">
      <c r="A54" s="71" t="s">
        <v>44</v>
      </c>
      <c r="B54" s="73">
        <v>3557</v>
      </c>
      <c r="C54" s="12" t="s">
        <v>15</v>
      </c>
      <c r="D54" s="276"/>
      <c r="E54" s="252" t="s">
        <v>208</v>
      </c>
      <c r="F54" s="269"/>
      <c r="G54" s="270"/>
      <c r="H54" s="14">
        <v>2335</v>
      </c>
      <c r="I54" s="13">
        <f>J52*2</f>
        <v>2382</v>
      </c>
      <c r="J54" s="15">
        <v>2383</v>
      </c>
      <c r="K54" s="74" t="s">
        <v>7</v>
      </c>
    </row>
    <row r="55" spans="1:11" ht="12">
      <c r="A55" s="71" t="s">
        <v>44</v>
      </c>
      <c r="B55" s="73">
        <v>3558</v>
      </c>
      <c r="C55" s="12" t="s">
        <v>16</v>
      </c>
      <c r="D55" s="276"/>
      <c r="E55" s="253" t="s">
        <v>206</v>
      </c>
      <c r="F55" s="273"/>
      <c r="G55" s="274"/>
      <c r="H55" s="14">
        <v>77</v>
      </c>
      <c r="I55" s="13">
        <f>I53*2</f>
        <v>24</v>
      </c>
      <c r="J55" s="15">
        <v>80</v>
      </c>
      <c r="K55" s="74" t="s">
        <v>8</v>
      </c>
    </row>
    <row r="56" spans="1:11" ht="12">
      <c r="A56" s="71" t="s">
        <v>44</v>
      </c>
      <c r="B56" s="73">
        <v>3559</v>
      </c>
      <c r="C56" s="12" t="s">
        <v>17</v>
      </c>
      <c r="D56" s="276"/>
      <c r="E56" s="87" t="s">
        <v>209</v>
      </c>
      <c r="F56" s="278"/>
      <c r="G56" s="279"/>
      <c r="H56" s="14">
        <v>3704</v>
      </c>
      <c r="I56" s="13" t="e">
        <f>I52*3</f>
        <v>#REF!</v>
      </c>
      <c r="J56" s="15">
        <v>272</v>
      </c>
      <c r="K56" s="260" t="s">
        <v>91</v>
      </c>
    </row>
    <row r="57" spans="1:11" ht="12">
      <c r="A57" s="71" t="s">
        <v>44</v>
      </c>
      <c r="B57" s="73">
        <v>3560</v>
      </c>
      <c r="C57" s="12" t="s">
        <v>18</v>
      </c>
      <c r="D57" s="277"/>
      <c r="E57" s="87" t="s">
        <v>210</v>
      </c>
      <c r="F57" s="278"/>
      <c r="G57" s="279"/>
      <c r="H57" s="14">
        <v>122</v>
      </c>
      <c r="I57" s="13">
        <f>J53*3</f>
        <v>117</v>
      </c>
      <c r="J57" s="15">
        <v>272</v>
      </c>
      <c r="K57" s="261"/>
    </row>
    <row r="58" spans="1:11" ht="13.5" customHeight="1">
      <c r="A58" s="71" t="s">
        <v>44</v>
      </c>
      <c r="B58" s="73">
        <v>3563</v>
      </c>
      <c r="C58" s="12" t="s">
        <v>276</v>
      </c>
      <c r="D58" s="281" t="s">
        <v>280</v>
      </c>
      <c r="E58" s="155" t="s">
        <v>211</v>
      </c>
      <c r="F58" s="278"/>
      <c r="G58" s="279"/>
      <c r="H58" s="14">
        <v>270</v>
      </c>
      <c r="I58" s="14">
        <v>190</v>
      </c>
      <c r="J58" s="122">
        <v>88</v>
      </c>
      <c r="K58" s="260" t="s">
        <v>7</v>
      </c>
    </row>
    <row r="59" spans="1:11" ht="13.5" customHeight="1">
      <c r="A59" s="71" t="s">
        <v>44</v>
      </c>
      <c r="B59" s="73">
        <v>3564</v>
      </c>
      <c r="C59" s="12" t="s">
        <v>277</v>
      </c>
      <c r="D59" s="281"/>
      <c r="E59" s="157" t="s">
        <v>212</v>
      </c>
      <c r="F59" s="278"/>
      <c r="G59" s="279"/>
      <c r="H59" s="14">
        <v>285</v>
      </c>
      <c r="I59" s="14">
        <v>190</v>
      </c>
      <c r="J59" s="122">
        <v>176</v>
      </c>
      <c r="K59" s="283"/>
    </row>
    <row r="60" spans="1:11" ht="13.5" customHeight="1">
      <c r="A60" s="136" t="s">
        <v>44</v>
      </c>
      <c r="B60" s="156">
        <v>3849</v>
      </c>
      <c r="C60" s="12" t="s">
        <v>278</v>
      </c>
      <c r="D60" s="281"/>
      <c r="E60" s="155" t="s">
        <v>211</v>
      </c>
      <c r="F60" s="278"/>
      <c r="G60" s="279"/>
      <c r="H60" s="83"/>
      <c r="I60" s="83"/>
      <c r="J60" s="122">
        <v>72</v>
      </c>
      <c r="K60" s="283"/>
    </row>
    <row r="61" spans="1:11" ht="13.5" customHeight="1">
      <c r="A61" s="136" t="s">
        <v>44</v>
      </c>
      <c r="B61" s="156">
        <v>3850</v>
      </c>
      <c r="C61" s="12" t="s">
        <v>279</v>
      </c>
      <c r="D61" s="281"/>
      <c r="E61" s="157" t="s">
        <v>212</v>
      </c>
      <c r="F61" s="278"/>
      <c r="G61" s="279"/>
      <c r="H61" s="83"/>
      <c r="I61" s="83"/>
      <c r="J61" s="122">
        <v>144</v>
      </c>
      <c r="K61" s="261"/>
    </row>
    <row r="62" spans="1:11" s="151" customFormat="1" ht="10.5" customHeight="1">
      <c r="A62" s="142"/>
      <c r="B62" s="143"/>
      <c r="C62" s="144"/>
      <c r="D62" s="145"/>
      <c r="E62" s="146"/>
      <c r="F62" s="147"/>
      <c r="G62" s="147"/>
      <c r="H62" s="148"/>
      <c r="I62" s="148"/>
      <c r="J62" s="149"/>
      <c r="K62" s="150"/>
    </row>
    <row r="63" spans="1:11" s="151" customFormat="1" ht="18" customHeight="1">
      <c r="A63" s="152" t="s">
        <v>257</v>
      </c>
      <c r="B63" s="143"/>
      <c r="C63" s="144"/>
      <c r="D63" s="145"/>
      <c r="E63" s="146"/>
      <c r="F63" s="147"/>
      <c r="G63" s="147"/>
      <c r="H63" s="148"/>
      <c r="I63" s="148"/>
      <c r="J63" s="149"/>
      <c r="K63" s="150"/>
    </row>
    <row r="64" spans="1:11" ht="12">
      <c r="A64" s="262" t="s">
        <v>2</v>
      </c>
      <c r="B64" s="262"/>
      <c r="C64" s="263" t="s">
        <v>0</v>
      </c>
      <c r="D64" s="262" t="s">
        <v>1</v>
      </c>
      <c r="E64" s="262"/>
      <c r="F64" s="262"/>
      <c r="G64" s="262"/>
      <c r="H64" s="264" t="s">
        <v>11</v>
      </c>
      <c r="I64" s="264" t="s">
        <v>12</v>
      </c>
      <c r="J64" s="266" t="s">
        <v>6</v>
      </c>
      <c r="K64" s="264" t="s">
        <v>5</v>
      </c>
    </row>
    <row r="65" spans="1:11" ht="12">
      <c r="A65" s="141" t="s">
        <v>3</v>
      </c>
      <c r="B65" s="141" t="s">
        <v>4</v>
      </c>
      <c r="C65" s="263"/>
      <c r="D65" s="262"/>
      <c r="E65" s="262"/>
      <c r="F65" s="262"/>
      <c r="G65" s="262"/>
      <c r="H65" s="265"/>
      <c r="I65" s="265"/>
      <c r="J65" s="266"/>
      <c r="K65" s="265"/>
    </row>
    <row r="66" spans="1:11" ht="13.5" customHeight="1">
      <c r="A66" s="136" t="s">
        <v>44</v>
      </c>
      <c r="B66" s="141">
        <v>5151</v>
      </c>
      <c r="C66" s="12" t="s">
        <v>259</v>
      </c>
      <c r="D66" s="275" t="s">
        <v>265</v>
      </c>
      <c r="E66" s="252" t="s">
        <v>207</v>
      </c>
      <c r="F66" s="254" t="s">
        <v>258</v>
      </c>
      <c r="G66" s="255"/>
      <c r="H66" s="13">
        <v>1168</v>
      </c>
      <c r="I66" s="13" t="e">
        <f>ROUND(H66/#REF!*#REF!,0)</f>
        <v>#REF!</v>
      </c>
      <c r="J66" s="15">
        <v>932</v>
      </c>
      <c r="K66" s="140" t="s">
        <v>7</v>
      </c>
    </row>
    <row r="67" spans="1:11" ht="12">
      <c r="A67" s="136" t="s">
        <v>44</v>
      </c>
      <c r="B67" s="156">
        <v>5152</v>
      </c>
      <c r="C67" s="12" t="s">
        <v>260</v>
      </c>
      <c r="D67" s="276"/>
      <c r="E67" s="253"/>
      <c r="F67" s="256"/>
      <c r="G67" s="257"/>
      <c r="H67" s="13">
        <v>38</v>
      </c>
      <c r="I67" s="13" t="e">
        <f>ROUND(H67/H74*J74,0)</f>
        <v>#VALUE!</v>
      </c>
      <c r="J67" s="15">
        <v>31</v>
      </c>
      <c r="K67" s="140" t="s">
        <v>8</v>
      </c>
    </row>
    <row r="68" spans="1:11" ht="12">
      <c r="A68" s="136" t="s">
        <v>44</v>
      </c>
      <c r="B68" s="156">
        <v>5153</v>
      </c>
      <c r="C68" s="12" t="s">
        <v>261</v>
      </c>
      <c r="D68" s="276"/>
      <c r="E68" s="252" t="s">
        <v>208</v>
      </c>
      <c r="F68" s="256"/>
      <c r="G68" s="257"/>
      <c r="H68" s="14">
        <v>2335</v>
      </c>
      <c r="I68" s="13">
        <f>J66*2</f>
        <v>1864</v>
      </c>
      <c r="J68" s="15">
        <v>1865</v>
      </c>
      <c r="K68" s="140" t="s">
        <v>7</v>
      </c>
    </row>
    <row r="69" spans="1:11" ht="12">
      <c r="A69" s="136" t="s">
        <v>44</v>
      </c>
      <c r="B69" s="156">
        <v>5154</v>
      </c>
      <c r="C69" s="12" t="s">
        <v>262</v>
      </c>
      <c r="D69" s="276"/>
      <c r="E69" s="253" t="s">
        <v>206</v>
      </c>
      <c r="F69" s="256"/>
      <c r="G69" s="257"/>
      <c r="H69" s="14">
        <v>77</v>
      </c>
      <c r="I69" s="13" t="e">
        <f>I67*2</f>
        <v>#VALUE!</v>
      </c>
      <c r="J69" s="15">
        <v>62</v>
      </c>
      <c r="K69" s="140" t="s">
        <v>8</v>
      </c>
    </row>
    <row r="70" spans="1:11" ht="12">
      <c r="A70" s="136" t="s">
        <v>44</v>
      </c>
      <c r="B70" s="156">
        <v>5155</v>
      </c>
      <c r="C70" s="12" t="s">
        <v>263</v>
      </c>
      <c r="D70" s="276"/>
      <c r="E70" s="87" t="s">
        <v>209</v>
      </c>
      <c r="F70" s="256"/>
      <c r="G70" s="257"/>
      <c r="H70" s="14">
        <v>3704</v>
      </c>
      <c r="I70" s="13" t="e">
        <f>I66*3</f>
        <v>#REF!</v>
      </c>
      <c r="J70" s="153">
        <v>207</v>
      </c>
      <c r="K70" s="260" t="s">
        <v>91</v>
      </c>
    </row>
    <row r="71" spans="1:11" ht="12">
      <c r="A71" s="136" t="s">
        <v>44</v>
      </c>
      <c r="B71" s="156">
        <v>5156</v>
      </c>
      <c r="C71" s="12" t="s">
        <v>264</v>
      </c>
      <c r="D71" s="277"/>
      <c r="E71" s="88" t="s">
        <v>210</v>
      </c>
      <c r="F71" s="258"/>
      <c r="G71" s="259"/>
      <c r="H71" s="14">
        <v>122</v>
      </c>
      <c r="I71" s="13">
        <f>J67*3</f>
        <v>93</v>
      </c>
      <c r="J71" s="153">
        <v>208</v>
      </c>
      <c r="K71" s="261"/>
    </row>
    <row r="72" spans="1:11" ht="12">
      <c r="A72" s="79"/>
      <c r="B72" s="79"/>
      <c r="C72" s="80"/>
      <c r="D72" s="5"/>
      <c r="E72" s="86"/>
      <c r="F72" s="139"/>
      <c r="G72" s="139"/>
      <c r="H72" s="83"/>
      <c r="I72" s="83"/>
      <c r="J72" s="84"/>
      <c r="K72" s="85"/>
    </row>
    <row r="73" spans="1:11" ht="18" customHeight="1">
      <c r="A73" s="69" t="s">
        <v>9</v>
      </c>
      <c r="B73" s="79"/>
      <c r="C73" s="80"/>
      <c r="D73" s="5"/>
      <c r="E73" s="81"/>
      <c r="F73" s="139"/>
      <c r="G73" s="139"/>
      <c r="H73" s="83"/>
      <c r="I73" s="83"/>
      <c r="J73" s="84"/>
      <c r="K73" s="85"/>
    </row>
    <row r="74" spans="1:11" ht="13.5" customHeight="1">
      <c r="A74" s="284" t="s">
        <v>2</v>
      </c>
      <c r="B74" s="285"/>
      <c r="C74" s="286" t="s">
        <v>0</v>
      </c>
      <c r="D74" s="288" t="s">
        <v>1</v>
      </c>
      <c r="E74" s="289"/>
      <c r="F74" s="289"/>
      <c r="G74" s="290"/>
      <c r="H74" s="264" t="s">
        <v>11</v>
      </c>
      <c r="I74" s="264" t="s">
        <v>12</v>
      </c>
      <c r="J74" s="294" t="s">
        <v>6</v>
      </c>
      <c r="K74" s="264" t="s">
        <v>5</v>
      </c>
    </row>
    <row r="75" spans="1:11" ht="12">
      <c r="A75" s="141" t="s">
        <v>3</v>
      </c>
      <c r="B75" s="141" t="s">
        <v>4</v>
      </c>
      <c r="C75" s="287"/>
      <c r="D75" s="291"/>
      <c r="E75" s="292"/>
      <c r="F75" s="292"/>
      <c r="G75" s="293"/>
      <c r="H75" s="265"/>
      <c r="I75" s="265"/>
      <c r="J75" s="295"/>
      <c r="K75" s="265"/>
    </row>
    <row r="76" spans="1:11" ht="13.5" customHeight="1">
      <c r="A76" s="136" t="s">
        <v>44</v>
      </c>
      <c r="B76" s="141">
        <v>3565</v>
      </c>
      <c r="C76" s="12" t="s">
        <v>213</v>
      </c>
      <c r="D76" s="275" t="s">
        <v>265</v>
      </c>
      <c r="E76" s="267" t="s">
        <v>207</v>
      </c>
      <c r="F76" s="254" t="s">
        <v>215</v>
      </c>
      <c r="G76" s="255"/>
      <c r="H76" s="13">
        <v>1168</v>
      </c>
      <c r="I76" s="13" t="e">
        <f>ROUND(H76/H82*J82,0)</f>
        <v>#DIV/0!</v>
      </c>
      <c r="J76" s="15">
        <v>834</v>
      </c>
      <c r="K76" s="140" t="s">
        <v>7</v>
      </c>
    </row>
    <row r="77" spans="1:11" ht="12">
      <c r="A77" s="136" t="s">
        <v>44</v>
      </c>
      <c r="B77" s="141">
        <v>3566</v>
      </c>
      <c r="C77" s="12" t="s">
        <v>19</v>
      </c>
      <c r="D77" s="276"/>
      <c r="E77" s="268"/>
      <c r="F77" s="256"/>
      <c r="G77" s="257"/>
      <c r="H77" s="13">
        <v>38</v>
      </c>
      <c r="I77" s="13" t="e">
        <f>ROUND(H77/#REF!*#REF!,0)</f>
        <v>#REF!</v>
      </c>
      <c r="J77" s="15">
        <v>27</v>
      </c>
      <c r="K77" s="140" t="s">
        <v>8</v>
      </c>
    </row>
    <row r="78" spans="1:11" ht="12">
      <c r="A78" s="136" t="s">
        <v>44</v>
      </c>
      <c r="B78" s="141">
        <v>3567</v>
      </c>
      <c r="C78" s="12" t="s">
        <v>20</v>
      </c>
      <c r="D78" s="276"/>
      <c r="E78" s="267" t="s">
        <v>208</v>
      </c>
      <c r="F78" s="256"/>
      <c r="G78" s="257"/>
      <c r="H78" s="14">
        <v>2335</v>
      </c>
      <c r="I78" s="13">
        <f>J76*2</f>
        <v>1668</v>
      </c>
      <c r="J78" s="15">
        <v>1668</v>
      </c>
      <c r="K78" s="140" t="s">
        <v>7</v>
      </c>
    </row>
    <row r="79" spans="1:11" ht="12">
      <c r="A79" s="136" t="s">
        <v>44</v>
      </c>
      <c r="B79" s="141">
        <v>3568</v>
      </c>
      <c r="C79" s="12" t="s">
        <v>21</v>
      </c>
      <c r="D79" s="276"/>
      <c r="E79" s="268" t="s">
        <v>206</v>
      </c>
      <c r="F79" s="256"/>
      <c r="G79" s="257"/>
      <c r="H79" s="14">
        <v>77</v>
      </c>
      <c r="I79" s="13" t="e">
        <f>I77*2</f>
        <v>#REF!</v>
      </c>
      <c r="J79" s="15">
        <v>56</v>
      </c>
      <c r="K79" s="140" t="s">
        <v>8</v>
      </c>
    </row>
    <row r="80" spans="1:11" ht="12">
      <c r="A80" s="136" t="s">
        <v>44</v>
      </c>
      <c r="B80" s="141">
        <v>3569</v>
      </c>
      <c r="C80" s="12" t="s">
        <v>22</v>
      </c>
      <c r="D80" s="276"/>
      <c r="E80" s="77" t="s">
        <v>209</v>
      </c>
      <c r="F80" s="256"/>
      <c r="G80" s="257"/>
      <c r="H80" s="14">
        <v>3704</v>
      </c>
      <c r="I80" s="13" t="e">
        <f>I76*3</f>
        <v>#DIV/0!</v>
      </c>
      <c r="J80" s="15">
        <v>190</v>
      </c>
      <c r="K80" s="260" t="s">
        <v>91</v>
      </c>
    </row>
    <row r="81" spans="1:11" ht="12">
      <c r="A81" s="136" t="s">
        <v>44</v>
      </c>
      <c r="B81" s="141">
        <v>3570</v>
      </c>
      <c r="C81" s="12" t="s">
        <v>23</v>
      </c>
      <c r="D81" s="277"/>
      <c r="E81" s="78" t="s">
        <v>210</v>
      </c>
      <c r="F81" s="258"/>
      <c r="G81" s="259"/>
      <c r="H81" s="14">
        <v>122</v>
      </c>
      <c r="I81" s="13">
        <f>J77*3</f>
        <v>81</v>
      </c>
      <c r="J81" s="15">
        <v>190</v>
      </c>
      <c r="K81" s="261"/>
    </row>
    <row r="82" spans="1:11" ht="12" customHeight="1">
      <c r="A82" s="4"/>
      <c r="B82" s="79"/>
      <c r="C82" s="80"/>
      <c r="D82" s="5"/>
      <c r="E82" s="81"/>
      <c r="F82" s="82"/>
      <c r="G82" s="82"/>
      <c r="H82" s="83"/>
      <c r="I82" s="83"/>
      <c r="J82" s="84"/>
      <c r="K82" s="85"/>
    </row>
    <row r="83" spans="1:11" ht="18" customHeight="1">
      <c r="A83" s="69" t="s">
        <v>249</v>
      </c>
      <c r="B83" s="79"/>
      <c r="C83" s="80"/>
      <c r="D83" s="5"/>
      <c r="E83" s="81"/>
      <c r="F83" s="82"/>
      <c r="G83" s="82"/>
      <c r="H83" s="83"/>
      <c r="I83" s="83"/>
      <c r="J83" s="84"/>
      <c r="K83" s="85"/>
    </row>
    <row r="84" spans="1:11" ht="12">
      <c r="A84" s="262" t="s">
        <v>2</v>
      </c>
      <c r="B84" s="262"/>
      <c r="C84" s="263" t="s">
        <v>0</v>
      </c>
      <c r="D84" s="262" t="s">
        <v>1</v>
      </c>
      <c r="E84" s="262"/>
      <c r="F84" s="262"/>
      <c r="G84" s="262"/>
      <c r="H84" s="264" t="s">
        <v>11</v>
      </c>
      <c r="I84" s="264" t="s">
        <v>12</v>
      </c>
      <c r="J84" s="266" t="s">
        <v>6</v>
      </c>
      <c r="K84" s="264" t="s">
        <v>5</v>
      </c>
    </row>
    <row r="85" spans="1:11" ht="12">
      <c r="A85" s="73" t="s">
        <v>3</v>
      </c>
      <c r="B85" s="73" t="s">
        <v>4</v>
      </c>
      <c r="C85" s="263"/>
      <c r="D85" s="262"/>
      <c r="E85" s="262"/>
      <c r="F85" s="262"/>
      <c r="G85" s="262"/>
      <c r="H85" s="265"/>
      <c r="I85" s="265"/>
      <c r="J85" s="266"/>
      <c r="K85" s="265"/>
    </row>
    <row r="86" spans="1:11" ht="13.5" customHeight="1">
      <c r="A86" s="71" t="s">
        <v>44</v>
      </c>
      <c r="B86" s="73">
        <v>3571</v>
      </c>
      <c r="C86" s="12" t="s">
        <v>214</v>
      </c>
      <c r="D86" s="275" t="s">
        <v>265</v>
      </c>
      <c r="E86" s="267" t="s">
        <v>207</v>
      </c>
      <c r="F86" s="254" t="s">
        <v>250</v>
      </c>
      <c r="G86" s="255"/>
      <c r="H86" s="13">
        <v>1168</v>
      </c>
      <c r="I86" s="13" t="e">
        <f>ROUND(H86/#REF!*#REF!,0)</f>
        <v>#REF!</v>
      </c>
      <c r="J86" s="15">
        <v>834</v>
      </c>
      <c r="K86" s="74" t="s">
        <v>7</v>
      </c>
    </row>
    <row r="87" spans="1:11" ht="12">
      <c r="A87" s="71" t="s">
        <v>44</v>
      </c>
      <c r="B87" s="73">
        <v>3572</v>
      </c>
      <c r="C87" s="12" t="s">
        <v>24</v>
      </c>
      <c r="D87" s="276"/>
      <c r="E87" s="268"/>
      <c r="F87" s="256"/>
      <c r="G87" s="257"/>
      <c r="H87" s="13">
        <v>38</v>
      </c>
      <c r="I87" s="13">
        <f>ROUND(H87/H98*J98,0)</f>
        <v>39</v>
      </c>
      <c r="J87" s="15">
        <v>27</v>
      </c>
      <c r="K87" s="74" t="s">
        <v>8</v>
      </c>
    </row>
    <row r="88" spans="1:11" ht="12">
      <c r="A88" s="71" t="s">
        <v>44</v>
      </c>
      <c r="B88" s="73">
        <v>3573</v>
      </c>
      <c r="C88" s="12" t="s">
        <v>25</v>
      </c>
      <c r="D88" s="276"/>
      <c r="E88" s="267" t="s">
        <v>208</v>
      </c>
      <c r="F88" s="256"/>
      <c r="G88" s="257"/>
      <c r="H88" s="14">
        <v>2335</v>
      </c>
      <c r="I88" s="13">
        <f>J86*2</f>
        <v>1668</v>
      </c>
      <c r="J88" s="15">
        <v>1668</v>
      </c>
      <c r="K88" s="74" t="s">
        <v>7</v>
      </c>
    </row>
    <row r="89" spans="1:11" ht="12">
      <c r="A89" s="71" t="s">
        <v>44</v>
      </c>
      <c r="B89" s="73">
        <v>3574</v>
      </c>
      <c r="C89" s="12" t="s">
        <v>26</v>
      </c>
      <c r="D89" s="276"/>
      <c r="E89" s="268" t="s">
        <v>206</v>
      </c>
      <c r="F89" s="256"/>
      <c r="G89" s="257"/>
      <c r="H89" s="14">
        <v>77</v>
      </c>
      <c r="I89" s="13">
        <f>I87*2</f>
        <v>78</v>
      </c>
      <c r="J89" s="15">
        <v>56</v>
      </c>
      <c r="K89" s="74" t="s">
        <v>8</v>
      </c>
    </row>
    <row r="90" spans="1:11" ht="12">
      <c r="A90" s="71" t="s">
        <v>44</v>
      </c>
      <c r="B90" s="73">
        <v>3575</v>
      </c>
      <c r="C90" s="12" t="s">
        <v>27</v>
      </c>
      <c r="D90" s="276"/>
      <c r="E90" s="77" t="s">
        <v>209</v>
      </c>
      <c r="F90" s="256"/>
      <c r="G90" s="257"/>
      <c r="H90" s="14">
        <v>3704</v>
      </c>
      <c r="I90" s="13" t="e">
        <f>I86*3</f>
        <v>#REF!</v>
      </c>
      <c r="J90" s="15">
        <v>190</v>
      </c>
      <c r="K90" s="260" t="s">
        <v>91</v>
      </c>
    </row>
    <row r="91" spans="1:11" ht="12">
      <c r="A91" s="71" t="s">
        <v>44</v>
      </c>
      <c r="B91" s="73">
        <v>3576</v>
      </c>
      <c r="C91" s="12" t="s">
        <v>28</v>
      </c>
      <c r="D91" s="277"/>
      <c r="E91" s="78" t="s">
        <v>210</v>
      </c>
      <c r="F91" s="258"/>
      <c r="G91" s="259"/>
      <c r="H91" s="14">
        <v>122</v>
      </c>
      <c r="I91" s="13">
        <f>J87*3</f>
        <v>81</v>
      </c>
      <c r="J91" s="15">
        <v>190</v>
      </c>
      <c r="K91" s="261"/>
    </row>
    <row r="92" spans="1:11" ht="12">
      <c r="A92" s="79"/>
      <c r="B92" s="79"/>
      <c r="C92" s="80"/>
      <c r="D92" s="5"/>
      <c r="E92" s="86"/>
      <c r="F92" s="82"/>
      <c r="G92" s="82"/>
      <c r="H92" s="83"/>
      <c r="I92" s="83"/>
      <c r="J92" s="84"/>
      <c r="K92" s="85"/>
    </row>
    <row r="93" spans="1:13" s="98" customFormat="1" ht="18.75">
      <c r="A93" s="89" t="s">
        <v>47</v>
      </c>
      <c r="B93" s="90"/>
      <c r="C93" s="91"/>
      <c r="D93" s="92"/>
      <c r="E93" s="92"/>
      <c r="F93" s="93"/>
      <c r="G93" s="93"/>
      <c r="H93" s="94"/>
      <c r="I93" s="94"/>
      <c r="J93" s="94"/>
      <c r="K93" s="95"/>
      <c r="L93" s="96"/>
      <c r="M93" s="97"/>
    </row>
    <row r="94" spans="1:11" ht="12">
      <c r="A94" s="262" t="s">
        <v>2</v>
      </c>
      <c r="B94" s="262"/>
      <c r="C94" s="263" t="s">
        <v>0</v>
      </c>
      <c r="D94" s="262" t="s">
        <v>1</v>
      </c>
      <c r="E94" s="262"/>
      <c r="F94" s="262"/>
      <c r="G94" s="262"/>
      <c r="H94" s="264" t="s">
        <v>11</v>
      </c>
      <c r="I94" s="264" t="s">
        <v>12</v>
      </c>
      <c r="J94" s="266" t="s">
        <v>6</v>
      </c>
      <c r="K94" s="264" t="s">
        <v>5</v>
      </c>
    </row>
    <row r="95" spans="1:11" ht="12">
      <c r="A95" s="73" t="s">
        <v>3</v>
      </c>
      <c r="B95" s="73" t="s">
        <v>4</v>
      </c>
      <c r="C95" s="263"/>
      <c r="D95" s="262"/>
      <c r="E95" s="262"/>
      <c r="F95" s="262"/>
      <c r="G95" s="262"/>
      <c r="H95" s="265"/>
      <c r="I95" s="265"/>
      <c r="J95" s="266"/>
      <c r="K95" s="265"/>
    </row>
    <row r="96" spans="1:11" ht="13.5" customHeight="1">
      <c r="A96" s="71" t="s">
        <v>44</v>
      </c>
      <c r="B96" s="73">
        <v>3577</v>
      </c>
      <c r="C96" s="12" t="s">
        <v>13</v>
      </c>
      <c r="D96" s="275" t="s">
        <v>265</v>
      </c>
      <c r="E96" s="252" t="s">
        <v>207</v>
      </c>
      <c r="F96" s="269"/>
      <c r="G96" s="270"/>
      <c r="H96" s="13">
        <v>1168</v>
      </c>
      <c r="I96" s="13" t="e">
        <f>ROUND(H96/#REF!*#REF!,0)</f>
        <v>#REF!</v>
      </c>
      <c r="J96" s="15">
        <v>1191</v>
      </c>
      <c r="K96" s="74" t="s">
        <v>7</v>
      </c>
    </row>
    <row r="97" spans="1:11" ht="12">
      <c r="A97" s="71" t="s">
        <v>44</v>
      </c>
      <c r="B97" s="73">
        <v>3578</v>
      </c>
      <c r="C97" s="12" t="s">
        <v>14</v>
      </c>
      <c r="D97" s="276"/>
      <c r="E97" s="253"/>
      <c r="F97" s="271"/>
      <c r="G97" s="272"/>
      <c r="H97" s="13">
        <v>38</v>
      </c>
      <c r="I97" s="13">
        <f>ROUND(H97/H102*J102,0)</f>
        <v>12</v>
      </c>
      <c r="J97" s="15">
        <v>39</v>
      </c>
      <c r="K97" s="74" t="s">
        <v>8</v>
      </c>
    </row>
    <row r="98" spans="1:11" ht="12">
      <c r="A98" s="71" t="s">
        <v>44</v>
      </c>
      <c r="B98" s="73">
        <v>3579</v>
      </c>
      <c r="C98" s="12" t="s">
        <v>15</v>
      </c>
      <c r="D98" s="276"/>
      <c r="E98" s="252" t="s">
        <v>208</v>
      </c>
      <c r="F98" s="269"/>
      <c r="G98" s="270"/>
      <c r="H98" s="14">
        <v>2335</v>
      </c>
      <c r="I98" s="13">
        <f>J96*2</f>
        <v>2382</v>
      </c>
      <c r="J98" s="15">
        <v>2383</v>
      </c>
      <c r="K98" s="74" t="s">
        <v>7</v>
      </c>
    </row>
    <row r="99" spans="1:11" ht="12">
      <c r="A99" s="71" t="s">
        <v>44</v>
      </c>
      <c r="B99" s="73">
        <v>3580</v>
      </c>
      <c r="C99" s="12" t="s">
        <v>16</v>
      </c>
      <c r="D99" s="276"/>
      <c r="E99" s="253" t="s">
        <v>206</v>
      </c>
      <c r="F99" s="273"/>
      <c r="G99" s="274"/>
      <c r="H99" s="14">
        <v>77</v>
      </c>
      <c r="I99" s="13">
        <f>I97*2</f>
        <v>24</v>
      </c>
      <c r="J99" s="15">
        <v>80</v>
      </c>
      <c r="K99" s="74" t="s">
        <v>8</v>
      </c>
    </row>
    <row r="100" spans="1:11" ht="12">
      <c r="A100" s="71" t="s">
        <v>44</v>
      </c>
      <c r="B100" s="73">
        <v>3581</v>
      </c>
      <c r="C100" s="12" t="s">
        <v>17</v>
      </c>
      <c r="D100" s="276"/>
      <c r="E100" s="87" t="s">
        <v>209</v>
      </c>
      <c r="F100" s="278"/>
      <c r="G100" s="279"/>
      <c r="H100" s="14">
        <v>3704</v>
      </c>
      <c r="I100" s="13" t="e">
        <f>I96*3</f>
        <v>#REF!</v>
      </c>
      <c r="J100" s="15">
        <v>272</v>
      </c>
      <c r="K100" s="260" t="s">
        <v>91</v>
      </c>
    </row>
    <row r="101" spans="1:11" ht="12">
      <c r="A101" s="71" t="s">
        <v>44</v>
      </c>
      <c r="B101" s="73">
        <v>3582</v>
      </c>
      <c r="C101" s="12" t="s">
        <v>18</v>
      </c>
      <c r="D101" s="277"/>
      <c r="E101" s="87" t="s">
        <v>210</v>
      </c>
      <c r="F101" s="278"/>
      <c r="G101" s="279"/>
      <c r="H101" s="14">
        <v>122</v>
      </c>
      <c r="I101" s="13">
        <f>J97*3</f>
        <v>117</v>
      </c>
      <c r="J101" s="15">
        <v>272</v>
      </c>
      <c r="K101" s="261"/>
    </row>
    <row r="102" spans="1:11" ht="16.5" customHeight="1">
      <c r="A102" s="71" t="s">
        <v>44</v>
      </c>
      <c r="B102" s="73">
        <v>3585</v>
      </c>
      <c r="C102" s="12" t="s">
        <v>276</v>
      </c>
      <c r="D102" s="281" t="s">
        <v>280</v>
      </c>
      <c r="E102" s="155" t="s">
        <v>211</v>
      </c>
      <c r="F102" s="278"/>
      <c r="G102" s="279"/>
      <c r="H102" s="14">
        <v>270</v>
      </c>
      <c r="I102" s="14">
        <v>190</v>
      </c>
      <c r="J102" s="122">
        <v>88</v>
      </c>
      <c r="K102" s="260" t="s">
        <v>7</v>
      </c>
    </row>
    <row r="103" spans="1:11" ht="17.25" customHeight="1">
      <c r="A103" s="71" t="s">
        <v>44</v>
      </c>
      <c r="B103" s="73">
        <v>3586</v>
      </c>
      <c r="C103" s="12" t="s">
        <v>277</v>
      </c>
      <c r="D103" s="281"/>
      <c r="E103" s="157" t="s">
        <v>212</v>
      </c>
      <c r="F103" s="278"/>
      <c r="G103" s="279"/>
      <c r="H103" s="14">
        <v>285</v>
      </c>
      <c r="I103" s="14">
        <v>190</v>
      </c>
      <c r="J103" s="122">
        <v>176</v>
      </c>
      <c r="K103" s="283"/>
    </row>
    <row r="104" spans="1:11" ht="17.25" customHeight="1">
      <c r="A104" s="136" t="s">
        <v>44</v>
      </c>
      <c r="B104" s="156">
        <v>3851</v>
      </c>
      <c r="C104" s="12" t="s">
        <v>278</v>
      </c>
      <c r="D104" s="281"/>
      <c r="E104" s="155" t="s">
        <v>211</v>
      </c>
      <c r="F104" s="278"/>
      <c r="G104" s="279"/>
      <c r="H104" s="83"/>
      <c r="I104" s="83"/>
      <c r="J104" s="122">
        <v>72</v>
      </c>
      <c r="K104" s="283"/>
    </row>
    <row r="105" spans="1:11" ht="17.25" customHeight="1">
      <c r="A105" s="136" t="s">
        <v>44</v>
      </c>
      <c r="B105" s="156">
        <v>3852</v>
      </c>
      <c r="C105" s="12" t="s">
        <v>279</v>
      </c>
      <c r="D105" s="281"/>
      <c r="E105" s="157" t="s">
        <v>212</v>
      </c>
      <c r="F105" s="278"/>
      <c r="G105" s="279"/>
      <c r="H105" s="83"/>
      <c r="I105" s="83"/>
      <c r="J105" s="122">
        <v>144</v>
      </c>
      <c r="K105" s="261"/>
    </row>
    <row r="106" spans="1:11" s="151" customFormat="1" ht="10.5" customHeight="1">
      <c r="A106" s="142"/>
      <c r="B106" s="143"/>
      <c r="C106" s="144"/>
      <c r="D106" s="145"/>
      <c r="E106" s="146"/>
      <c r="F106" s="147"/>
      <c r="G106" s="147"/>
      <c r="H106" s="148"/>
      <c r="I106" s="148"/>
      <c r="J106" s="149"/>
      <c r="K106" s="150"/>
    </row>
    <row r="107" spans="1:11" s="151" customFormat="1" ht="18" customHeight="1">
      <c r="A107" s="152" t="s">
        <v>257</v>
      </c>
      <c r="B107" s="143"/>
      <c r="C107" s="144"/>
      <c r="D107" s="145"/>
      <c r="E107" s="146"/>
      <c r="F107" s="147"/>
      <c r="G107" s="147"/>
      <c r="H107" s="148"/>
      <c r="I107" s="148"/>
      <c r="J107" s="149"/>
      <c r="K107" s="150"/>
    </row>
    <row r="108" spans="1:11" ht="12">
      <c r="A108" s="262" t="s">
        <v>2</v>
      </c>
      <c r="B108" s="262"/>
      <c r="C108" s="263" t="s">
        <v>0</v>
      </c>
      <c r="D108" s="262" t="s">
        <v>1</v>
      </c>
      <c r="E108" s="262"/>
      <c r="F108" s="262"/>
      <c r="G108" s="262"/>
      <c r="H108" s="264" t="s">
        <v>11</v>
      </c>
      <c r="I108" s="264" t="s">
        <v>12</v>
      </c>
      <c r="J108" s="266" t="s">
        <v>6</v>
      </c>
      <c r="K108" s="264" t="s">
        <v>5</v>
      </c>
    </row>
    <row r="109" spans="1:11" ht="12">
      <c r="A109" s="141" t="s">
        <v>3</v>
      </c>
      <c r="B109" s="141" t="s">
        <v>4</v>
      </c>
      <c r="C109" s="263"/>
      <c r="D109" s="262"/>
      <c r="E109" s="262"/>
      <c r="F109" s="262"/>
      <c r="G109" s="262"/>
      <c r="H109" s="265"/>
      <c r="I109" s="265"/>
      <c r="J109" s="266"/>
      <c r="K109" s="265"/>
    </row>
    <row r="110" spans="1:11" ht="13.5" customHeight="1">
      <c r="A110" s="136" t="s">
        <v>44</v>
      </c>
      <c r="B110" s="141">
        <v>5157</v>
      </c>
      <c r="C110" s="12" t="s">
        <v>259</v>
      </c>
      <c r="D110" s="275" t="s">
        <v>265</v>
      </c>
      <c r="E110" s="252" t="s">
        <v>207</v>
      </c>
      <c r="F110" s="254" t="s">
        <v>258</v>
      </c>
      <c r="G110" s="255"/>
      <c r="H110" s="13">
        <v>1168</v>
      </c>
      <c r="I110" s="13" t="e">
        <f>ROUND(H110/#REF!*#REF!,0)</f>
        <v>#REF!</v>
      </c>
      <c r="J110" s="15">
        <v>932</v>
      </c>
      <c r="K110" s="140" t="s">
        <v>7</v>
      </c>
    </row>
    <row r="111" spans="1:11" ht="12">
      <c r="A111" s="136" t="s">
        <v>44</v>
      </c>
      <c r="B111" s="156">
        <v>5158</v>
      </c>
      <c r="C111" s="12" t="s">
        <v>260</v>
      </c>
      <c r="D111" s="276"/>
      <c r="E111" s="253"/>
      <c r="F111" s="256"/>
      <c r="G111" s="257"/>
      <c r="H111" s="13">
        <v>38</v>
      </c>
      <c r="I111" s="13" t="e">
        <f>ROUND(H111/H118*J118,0)</f>
        <v>#VALUE!</v>
      </c>
      <c r="J111" s="15">
        <v>31</v>
      </c>
      <c r="K111" s="140" t="s">
        <v>8</v>
      </c>
    </row>
    <row r="112" spans="1:11" ht="12">
      <c r="A112" s="136" t="s">
        <v>44</v>
      </c>
      <c r="B112" s="156">
        <v>5159</v>
      </c>
      <c r="C112" s="12" t="s">
        <v>261</v>
      </c>
      <c r="D112" s="276"/>
      <c r="E112" s="252" t="s">
        <v>208</v>
      </c>
      <c r="F112" s="256"/>
      <c r="G112" s="257"/>
      <c r="H112" s="14">
        <v>2335</v>
      </c>
      <c r="I112" s="13">
        <f>J110*2</f>
        <v>1864</v>
      </c>
      <c r="J112" s="15">
        <v>1865</v>
      </c>
      <c r="K112" s="140" t="s">
        <v>7</v>
      </c>
    </row>
    <row r="113" spans="1:11" ht="12">
      <c r="A113" s="136" t="s">
        <v>44</v>
      </c>
      <c r="B113" s="156">
        <v>5160</v>
      </c>
      <c r="C113" s="12" t="s">
        <v>262</v>
      </c>
      <c r="D113" s="276"/>
      <c r="E113" s="253" t="s">
        <v>206</v>
      </c>
      <c r="F113" s="256"/>
      <c r="G113" s="257"/>
      <c r="H113" s="14">
        <v>77</v>
      </c>
      <c r="I113" s="13" t="e">
        <f>I111*2</f>
        <v>#VALUE!</v>
      </c>
      <c r="J113" s="15">
        <v>62</v>
      </c>
      <c r="K113" s="140" t="s">
        <v>8</v>
      </c>
    </row>
    <row r="114" spans="1:11" ht="12">
      <c r="A114" s="136" t="s">
        <v>44</v>
      </c>
      <c r="B114" s="156">
        <v>5161</v>
      </c>
      <c r="C114" s="12" t="s">
        <v>263</v>
      </c>
      <c r="D114" s="276"/>
      <c r="E114" s="87" t="s">
        <v>209</v>
      </c>
      <c r="F114" s="256"/>
      <c r="G114" s="257"/>
      <c r="H114" s="14">
        <v>3704</v>
      </c>
      <c r="I114" s="13" t="e">
        <f>I110*3</f>
        <v>#REF!</v>
      </c>
      <c r="J114" s="153">
        <v>207</v>
      </c>
      <c r="K114" s="260" t="s">
        <v>91</v>
      </c>
    </row>
    <row r="115" spans="1:11" ht="12">
      <c r="A115" s="136" t="s">
        <v>44</v>
      </c>
      <c r="B115" s="156">
        <v>5162</v>
      </c>
      <c r="C115" s="12" t="s">
        <v>264</v>
      </c>
      <c r="D115" s="277"/>
      <c r="E115" s="88" t="s">
        <v>210</v>
      </c>
      <c r="F115" s="258"/>
      <c r="G115" s="259"/>
      <c r="H115" s="14">
        <v>122</v>
      </c>
      <c r="I115" s="13">
        <f>J111*3</f>
        <v>93</v>
      </c>
      <c r="J115" s="153">
        <v>208</v>
      </c>
      <c r="K115" s="261"/>
    </row>
    <row r="116" ht="9" customHeight="1"/>
    <row r="117" spans="1:11" ht="18" customHeight="1">
      <c r="A117" s="69" t="s">
        <v>9</v>
      </c>
      <c r="B117" s="79"/>
      <c r="C117" s="80"/>
      <c r="D117" s="5"/>
      <c r="E117" s="81"/>
      <c r="F117" s="82"/>
      <c r="G117" s="82"/>
      <c r="H117" s="83"/>
      <c r="I117" s="83"/>
      <c r="J117" s="84"/>
      <c r="K117" s="85"/>
    </row>
    <row r="118" spans="1:11" ht="12">
      <c r="A118" s="262" t="s">
        <v>2</v>
      </c>
      <c r="B118" s="262"/>
      <c r="C118" s="263" t="s">
        <v>0</v>
      </c>
      <c r="D118" s="262" t="s">
        <v>1</v>
      </c>
      <c r="E118" s="262"/>
      <c r="F118" s="262"/>
      <c r="G118" s="262"/>
      <c r="H118" s="264" t="s">
        <v>11</v>
      </c>
      <c r="I118" s="264" t="s">
        <v>12</v>
      </c>
      <c r="J118" s="266" t="s">
        <v>6</v>
      </c>
      <c r="K118" s="264" t="s">
        <v>5</v>
      </c>
    </row>
    <row r="119" spans="1:11" ht="12">
      <c r="A119" s="73" t="s">
        <v>3</v>
      </c>
      <c r="B119" s="73" t="s">
        <v>4</v>
      </c>
      <c r="C119" s="263"/>
      <c r="D119" s="262"/>
      <c r="E119" s="262"/>
      <c r="F119" s="262"/>
      <c r="G119" s="262"/>
      <c r="H119" s="265"/>
      <c r="I119" s="265"/>
      <c r="J119" s="266"/>
      <c r="K119" s="265"/>
    </row>
    <row r="120" spans="1:11" ht="13.5" customHeight="1">
      <c r="A120" s="71" t="s">
        <v>44</v>
      </c>
      <c r="B120" s="73">
        <v>3587</v>
      </c>
      <c r="C120" s="12" t="s">
        <v>213</v>
      </c>
      <c r="D120" s="275" t="s">
        <v>265</v>
      </c>
      <c r="E120" s="267" t="s">
        <v>207</v>
      </c>
      <c r="F120" s="254" t="s">
        <v>215</v>
      </c>
      <c r="G120" s="255"/>
      <c r="H120" s="13">
        <v>1168</v>
      </c>
      <c r="I120" s="13" t="e">
        <f>ROUND(H120/H126*J126,0)</f>
        <v>#DIV/0!</v>
      </c>
      <c r="J120" s="15">
        <v>834</v>
      </c>
      <c r="K120" s="74" t="s">
        <v>7</v>
      </c>
    </row>
    <row r="121" spans="1:11" ht="12">
      <c r="A121" s="71" t="s">
        <v>44</v>
      </c>
      <c r="B121" s="73">
        <v>3588</v>
      </c>
      <c r="C121" s="12" t="s">
        <v>19</v>
      </c>
      <c r="D121" s="276"/>
      <c r="E121" s="268"/>
      <c r="F121" s="256"/>
      <c r="G121" s="257"/>
      <c r="H121" s="13">
        <v>38</v>
      </c>
      <c r="I121" s="13" t="e">
        <f>ROUND(H121/#REF!*#REF!,0)</f>
        <v>#REF!</v>
      </c>
      <c r="J121" s="15">
        <v>27</v>
      </c>
      <c r="K121" s="74" t="s">
        <v>8</v>
      </c>
    </row>
    <row r="122" spans="1:11" ht="12">
      <c r="A122" s="71" t="s">
        <v>44</v>
      </c>
      <c r="B122" s="73">
        <v>3589</v>
      </c>
      <c r="C122" s="12" t="s">
        <v>20</v>
      </c>
      <c r="D122" s="276"/>
      <c r="E122" s="267" t="s">
        <v>208</v>
      </c>
      <c r="F122" s="256"/>
      <c r="G122" s="257"/>
      <c r="H122" s="14">
        <v>2335</v>
      </c>
      <c r="I122" s="13">
        <f>J120*2</f>
        <v>1668</v>
      </c>
      <c r="J122" s="15">
        <v>1668</v>
      </c>
      <c r="K122" s="74" t="s">
        <v>7</v>
      </c>
    </row>
    <row r="123" spans="1:11" ht="12">
      <c r="A123" s="71" t="s">
        <v>44</v>
      </c>
      <c r="B123" s="73">
        <v>3590</v>
      </c>
      <c r="C123" s="12" t="s">
        <v>21</v>
      </c>
      <c r="D123" s="276"/>
      <c r="E123" s="268" t="s">
        <v>206</v>
      </c>
      <c r="F123" s="256"/>
      <c r="G123" s="257"/>
      <c r="H123" s="14">
        <v>77</v>
      </c>
      <c r="I123" s="13" t="e">
        <f>I121*2</f>
        <v>#REF!</v>
      </c>
      <c r="J123" s="15">
        <v>56</v>
      </c>
      <c r="K123" s="74" t="s">
        <v>8</v>
      </c>
    </row>
    <row r="124" spans="1:11" ht="12">
      <c r="A124" s="71" t="s">
        <v>44</v>
      </c>
      <c r="B124" s="73">
        <v>3591</v>
      </c>
      <c r="C124" s="12" t="s">
        <v>22</v>
      </c>
      <c r="D124" s="276"/>
      <c r="E124" s="77" t="s">
        <v>209</v>
      </c>
      <c r="F124" s="256"/>
      <c r="G124" s="257"/>
      <c r="H124" s="14">
        <v>3704</v>
      </c>
      <c r="I124" s="13" t="e">
        <f>I120*3</f>
        <v>#DIV/0!</v>
      </c>
      <c r="J124" s="15">
        <v>190</v>
      </c>
      <c r="K124" s="260" t="s">
        <v>91</v>
      </c>
    </row>
    <row r="125" spans="1:11" ht="12">
      <c r="A125" s="71" t="s">
        <v>44</v>
      </c>
      <c r="B125" s="73">
        <v>3592</v>
      </c>
      <c r="C125" s="12" t="s">
        <v>23</v>
      </c>
      <c r="D125" s="277"/>
      <c r="E125" s="78" t="s">
        <v>210</v>
      </c>
      <c r="F125" s="258"/>
      <c r="G125" s="259"/>
      <c r="H125" s="14">
        <v>122</v>
      </c>
      <c r="I125" s="13">
        <f>J121*3</f>
        <v>81</v>
      </c>
      <c r="J125" s="15">
        <v>190</v>
      </c>
      <c r="K125" s="261"/>
    </row>
    <row r="126" spans="1:11" ht="12" customHeight="1">
      <c r="A126" s="4"/>
      <c r="B126" s="79"/>
      <c r="C126" s="80"/>
      <c r="D126" s="5"/>
      <c r="E126" s="81"/>
      <c r="F126" s="82"/>
      <c r="G126" s="82"/>
      <c r="H126" s="83"/>
      <c r="I126" s="83"/>
      <c r="J126" s="84"/>
      <c r="K126" s="85"/>
    </row>
    <row r="127" spans="1:11" ht="18" customHeight="1">
      <c r="A127" s="69" t="s">
        <v>249</v>
      </c>
      <c r="B127" s="79"/>
      <c r="C127" s="80"/>
      <c r="D127" s="5"/>
      <c r="E127" s="81"/>
      <c r="F127" s="82"/>
      <c r="G127" s="82"/>
      <c r="H127" s="83"/>
      <c r="I127" s="83"/>
      <c r="J127" s="84"/>
      <c r="K127" s="85"/>
    </row>
    <row r="128" spans="1:11" ht="12">
      <c r="A128" s="262" t="s">
        <v>2</v>
      </c>
      <c r="B128" s="262"/>
      <c r="C128" s="263" t="s">
        <v>0</v>
      </c>
      <c r="D128" s="262" t="s">
        <v>1</v>
      </c>
      <c r="E128" s="262"/>
      <c r="F128" s="262"/>
      <c r="G128" s="262"/>
      <c r="H128" s="264" t="s">
        <v>11</v>
      </c>
      <c r="I128" s="264" t="s">
        <v>12</v>
      </c>
      <c r="J128" s="266" t="s">
        <v>6</v>
      </c>
      <c r="K128" s="264" t="s">
        <v>5</v>
      </c>
    </row>
    <row r="129" spans="1:11" ht="12">
      <c r="A129" s="73" t="s">
        <v>3</v>
      </c>
      <c r="B129" s="73" t="s">
        <v>4</v>
      </c>
      <c r="C129" s="263"/>
      <c r="D129" s="262"/>
      <c r="E129" s="262"/>
      <c r="F129" s="262"/>
      <c r="G129" s="262"/>
      <c r="H129" s="265"/>
      <c r="I129" s="265"/>
      <c r="J129" s="266"/>
      <c r="K129" s="265"/>
    </row>
    <row r="130" spans="1:11" ht="13.5" customHeight="1">
      <c r="A130" s="71" t="s">
        <v>44</v>
      </c>
      <c r="B130" s="73">
        <v>3593</v>
      </c>
      <c r="C130" s="12" t="s">
        <v>214</v>
      </c>
      <c r="D130" s="275" t="s">
        <v>265</v>
      </c>
      <c r="E130" s="267" t="s">
        <v>207</v>
      </c>
      <c r="F130" s="254" t="s">
        <v>250</v>
      </c>
      <c r="G130" s="255"/>
      <c r="H130" s="13">
        <v>1168</v>
      </c>
      <c r="I130" s="13" t="e">
        <f>ROUND(H130/#REF!*#REF!,0)</f>
        <v>#REF!</v>
      </c>
      <c r="J130" s="15">
        <v>834</v>
      </c>
      <c r="K130" s="74" t="s">
        <v>7</v>
      </c>
    </row>
    <row r="131" spans="1:11" ht="12">
      <c r="A131" s="71" t="s">
        <v>44</v>
      </c>
      <c r="B131" s="73">
        <v>3594</v>
      </c>
      <c r="C131" s="12" t="s">
        <v>24</v>
      </c>
      <c r="D131" s="276"/>
      <c r="E131" s="268"/>
      <c r="F131" s="256"/>
      <c r="G131" s="257"/>
      <c r="H131" s="13">
        <v>38</v>
      </c>
      <c r="I131" s="13" t="e">
        <f>ROUND(H131/H142*J142,0)</f>
        <v>#DIV/0!</v>
      </c>
      <c r="J131" s="15">
        <v>27</v>
      </c>
      <c r="K131" s="74" t="s">
        <v>8</v>
      </c>
    </row>
    <row r="132" spans="1:11" ht="12">
      <c r="A132" s="71" t="s">
        <v>44</v>
      </c>
      <c r="B132" s="73">
        <v>3595</v>
      </c>
      <c r="C132" s="12" t="s">
        <v>25</v>
      </c>
      <c r="D132" s="276"/>
      <c r="E132" s="267" t="s">
        <v>208</v>
      </c>
      <c r="F132" s="256"/>
      <c r="G132" s="257"/>
      <c r="H132" s="14">
        <v>2335</v>
      </c>
      <c r="I132" s="13">
        <f>J130*2</f>
        <v>1668</v>
      </c>
      <c r="J132" s="15">
        <v>1668</v>
      </c>
      <c r="K132" s="74" t="s">
        <v>7</v>
      </c>
    </row>
    <row r="133" spans="1:11" ht="12">
      <c r="A133" s="71" t="s">
        <v>44</v>
      </c>
      <c r="B133" s="73">
        <v>3596</v>
      </c>
      <c r="C133" s="12" t="s">
        <v>26</v>
      </c>
      <c r="D133" s="276"/>
      <c r="E133" s="268" t="s">
        <v>206</v>
      </c>
      <c r="F133" s="256"/>
      <c r="G133" s="257"/>
      <c r="H133" s="14">
        <v>77</v>
      </c>
      <c r="I133" s="13" t="e">
        <f>I131*2</f>
        <v>#DIV/0!</v>
      </c>
      <c r="J133" s="15">
        <v>56</v>
      </c>
      <c r="K133" s="74" t="s">
        <v>8</v>
      </c>
    </row>
    <row r="134" spans="1:11" ht="12">
      <c r="A134" s="71" t="s">
        <v>44</v>
      </c>
      <c r="B134" s="73">
        <v>3597</v>
      </c>
      <c r="C134" s="12" t="s">
        <v>27</v>
      </c>
      <c r="D134" s="276"/>
      <c r="E134" s="77" t="s">
        <v>209</v>
      </c>
      <c r="F134" s="256"/>
      <c r="G134" s="257"/>
      <c r="H134" s="14">
        <v>3704</v>
      </c>
      <c r="I134" s="13" t="e">
        <f>I130*3</f>
        <v>#REF!</v>
      </c>
      <c r="J134" s="15">
        <v>190</v>
      </c>
      <c r="K134" s="260" t="s">
        <v>91</v>
      </c>
    </row>
    <row r="135" spans="1:11" ht="12">
      <c r="A135" s="71" t="s">
        <v>44</v>
      </c>
      <c r="B135" s="73">
        <v>3598</v>
      </c>
      <c r="C135" s="12" t="s">
        <v>28</v>
      </c>
      <c r="D135" s="277"/>
      <c r="E135" s="78" t="s">
        <v>210</v>
      </c>
      <c r="F135" s="258"/>
      <c r="G135" s="259"/>
      <c r="H135" s="14">
        <v>122</v>
      </c>
      <c r="I135" s="13">
        <f>J131*3</f>
        <v>81</v>
      </c>
      <c r="J135" s="15">
        <v>190</v>
      </c>
      <c r="K135" s="261"/>
    </row>
  </sheetData>
  <mergeCells count="179">
    <mergeCell ref="A108:B108"/>
    <mergeCell ref="C108:C109"/>
    <mergeCell ref="D108:G109"/>
    <mergeCell ref="H108:H109"/>
    <mergeCell ref="I108:I109"/>
    <mergeCell ref="J108:J109"/>
    <mergeCell ref="K108:K109"/>
    <mergeCell ref="D110:D115"/>
    <mergeCell ref="E110:E111"/>
    <mergeCell ref="F110:G115"/>
    <mergeCell ref="E112:E113"/>
    <mergeCell ref="K114:K115"/>
    <mergeCell ref="A64:B64"/>
    <mergeCell ref="C64:C65"/>
    <mergeCell ref="D64:G65"/>
    <mergeCell ref="H64:H65"/>
    <mergeCell ref="I64:I65"/>
    <mergeCell ref="J64:J65"/>
    <mergeCell ref="K64:K65"/>
    <mergeCell ref="D66:D71"/>
    <mergeCell ref="E66:E67"/>
    <mergeCell ref="F66:G71"/>
    <mergeCell ref="E68:E69"/>
    <mergeCell ref="K70:K71"/>
    <mergeCell ref="A20:B20"/>
    <mergeCell ref="C20:C21"/>
    <mergeCell ref="D20:G21"/>
    <mergeCell ref="H20:H21"/>
    <mergeCell ref="I20:I21"/>
    <mergeCell ref="J20:J21"/>
    <mergeCell ref="K20:K21"/>
    <mergeCell ref="D22:D27"/>
    <mergeCell ref="E22:E23"/>
    <mergeCell ref="F22:G27"/>
    <mergeCell ref="E24:E25"/>
    <mergeCell ref="K26:K27"/>
    <mergeCell ref="A2:D2"/>
    <mergeCell ref="A4:D4"/>
    <mergeCell ref="A6:B6"/>
    <mergeCell ref="C6:C7"/>
    <mergeCell ref="D6:G7"/>
    <mergeCell ref="H6:H7"/>
    <mergeCell ref="I6:I7"/>
    <mergeCell ref="J6:J7"/>
    <mergeCell ref="K6:K7"/>
    <mergeCell ref="D8:D13"/>
    <mergeCell ref="E8:E9"/>
    <mergeCell ref="F8:G8"/>
    <mergeCell ref="F9:G9"/>
    <mergeCell ref="E10:E11"/>
    <mergeCell ref="F10:G10"/>
    <mergeCell ref="F11:G11"/>
    <mergeCell ref="F12:G12"/>
    <mergeCell ref="K12:K13"/>
    <mergeCell ref="F13:G13"/>
    <mergeCell ref="F14:G14"/>
    <mergeCell ref="F15:G15"/>
    <mergeCell ref="K30:K31"/>
    <mergeCell ref="D32:D37"/>
    <mergeCell ref="E32:E33"/>
    <mergeCell ref="F32:G37"/>
    <mergeCell ref="E34:E35"/>
    <mergeCell ref="K36:K37"/>
    <mergeCell ref="D14:D17"/>
    <mergeCell ref="K14:K17"/>
    <mergeCell ref="F16:G16"/>
    <mergeCell ref="F17:G17"/>
    <mergeCell ref="A30:B30"/>
    <mergeCell ref="C30:C31"/>
    <mergeCell ref="D30:G31"/>
    <mergeCell ref="H30:H31"/>
    <mergeCell ref="I30:I31"/>
    <mergeCell ref="J30:J31"/>
    <mergeCell ref="A50:B50"/>
    <mergeCell ref="C50:C51"/>
    <mergeCell ref="D50:G51"/>
    <mergeCell ref="H50:H51"/>
    <mergeCell ref="I50:I51"/>
    <mergeCell ref="J50:J51"/>
    <mergeCell ref="K40:K41"/>
    <mergeCell ref="D42:D47"/>
    <mergeCell ref="E42:E43"/>
    <mergeCell ref="F42:G47"/>
    <mergeCell ref="E44:E45"/>
    <mergeCell ref="K46:K47"/>
    <mergeCell ref="A40:B40"/>
    <mergeCell ref="C40:C41"/>
    <mergeCell ref="D40:G41"/>
    <mergeCell ref="H40:H41"/>
    <mergeCell ref="I40:I41"/>
    <mergeCell ref="J40:J41"/>
    <mergeCell ref="F57:G57"/>
    <mergeCell ref="F58:G58"/>
    <mergeCell ref="F59:G59"/>
    <mergeCell ref="K50:K51"/>
    <mergeCell ref="D52:D57"/>
    <mergeCell ref="E52:E53"/>
    <mergeCell ref="F52:G52"/>
    <mergeCell ref="F53:G53"/>
    <mergeCell ref="E54:E55"/>
    <mergeCell ref="F54:G54"/>
    <mergeCell ref="F55:G55"/>
    <mergeCell ref="F56:G56"/>
    <mergeCell ref="K56:K57"/>
    <mergeCell ref="D58:D61"/>
    <mergeCell ref="K58:K61"/>
    <mergeCell ref="F60:G60"/>
    <mergeCell ref="F61:G61"/>
    <mergeCell ref="K74:K75"/>
    <mergeCell ref="D76:D81"/>
    <mergeCell ref="E76:E77"/>
    <mergeCell ref="F76:G81"/>
    <mergeCell ref="E78:E79"/>
    <mergeCell ref="K80:K81"/>
    <mergeCell ref="A74:B74"/>
    <mergeCell ref="C74:C75"/>
    <mergeCell ref="D74:G75"/>
    <mergeCell ref="H74:H75"/>
    <mergeCell ref="I74:I75"/>
    <mergeCell ref="J74:J75"/>
    <mergeCell ref="A94:B94"/>
    <mergeCell ref="C94:C95"/>
    <mergeCell ref="D94:G95"/>
    <mergeCell ref="H94:H95"/>
    <mergeCell ref="I94:I95"/>
    <mergeCell ref="J94:J95"/>
    <mergeCell ref="K84:K85"/>
    <mergeCell ref="D86:D91"/>
    <mergeCell ref="E86:E87"/>
    <mergeCell ref="F86:G91"/>
    <mergeCell ref="E88:E89"/>
    <mergeCell ref="K90:K91"/>
    <mergeCell ref="A84:B84"/>
    <mergeCell ref="C84:C85"/>
    <mergeCell ref="D84:G85"/>
    <mergeCell ref="H84:H85"/>
    <mergeCell ref="I84:I85"/>
    <mergeCell ref="J84:J85"/>
    <mergeCell ref="F101:G101"/>
    <mergeCell ref="F102:G102"/>
    <mergeCell ref="F103:G103"/>
    <mergeCell ref="K94:K95"/>
    <mergeCell ref="D96:D101"/>
    <mergeCell ref="E96:E97"/>
    <mergeCell ref="F96:G96"/>
    <mergeCell ref="F97:G97"/>
    <mergeCell ref="E98:E99"/>
    <mergeCell ref="F98:G98"/>
    <mergeCell ref="F99:G99"/>
    <mergeCell ref="F100:G100"/>
    <mergeCell ref="K100:K101"/>
    <mergeCell ref="D102:D105"/>
    <mergeCell ref="K102:K105"/>
    <mergeCell ref="F104:G104"/>
    <mergeCell ref="F105:G105"/>
    <mergeCell ref="K118:K119"/>
    <mergeCell ref="D120:D125"/>
    <mergeCell ref="E120:E121"/>
    <mergeCell ref="F120:G125"/>
    <mergeCell ref="E122:E123"/>
    <mergeCell ref="K124:K125"/>
    <mergeCell ref="A118:B118"/>
    <mergeCell ref="C118:C119"/>
    <mergeCell ref="D118:G119"/>
    <mergeCell ref="H118:H119"/>
    <mergeCell ref="I118:I119"/>
    <mergeCell ref="J118:J119"/>
    <mergeCell ref="K128:K129"/>
    <mergeCell ref="D130:D135"/>
    <mergeCell ref="E130:E131"/>
    <mergeCell ref="F130:G135"/>
    <mergeCell ref="E132:E133"/>
    <mergeCell ref="K134:K135"/>
    <mergeCell ref="A128:B128"/>
    <mergeCell ref="C128:C129"/>
    <mergeCell ref="D128:G129"/>
    <mergeCell ref="H128:H129"/>
    <mergeCell ref="I128:I129"/>
    <mergeCell ref="J128:J129"/>
  </mergeCells>
  <printOptions horizontalCentered="1" verticalCentered="1"/>
  <pageMargins left="0.5905511811023623" right="0.2755905511811024" top="0.42" bottom="0.54" header="0.31496062992125984" footer="0.31496062992125984"/>
  <pageSetup cellComments="asDisplayed" fitToHeight="1" fitToWidth="1" horizontalDpi="600" verticalDpi="600" orientation="portrait" paperSize="9" scale="43" r:id="rId1"/>
  <headerFooter>
    <oddFooter>&amp;R&amp;"-,標準"&amp;12■&amp;A</oddFooter>
  </headerFooter>
  <rowBreaks count="1" manualBreakCount="1">
    <brk id="9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135"/>
  <sheetViews>
    <sheetView view="pageBreakPreview" zoomScale="80" zoomScaleSheetLayoutView="80" workbookViewId="0" topLeftCell="A1">
      <selection activeCell="D20" sqref="D20:G21"/>
    </sheetView>
  </sheetViews>
  <sheetFormatPr defaultColWidth="9.140625" defaultRowHeight="12"/>
  <cols>
    <col min="1" max="2" width="8.00390625" style="10" customWidth="1"/>
    <col min="3" max="3" width="37.57421875" style="76" customWidth="1"/>
    <col min="4" max="4" width="24.8515625" style="10" customWidth="1"/>
    <col min="5" max="5" width="59.28125" style="10" customWidth="1"/>
    <col min="6" max="6" width="15.28125" style="10" customWidth="1"/>
    <col min="7" max="7" width="41.140625" style="10" hidden="1" customWidth="1"/>
    <col min="8" max="9" width="10.421875" style="11" hidden="1" customWidth="1"/>
    <col min="10" max="10" width="9.140625" style="10" customWidth="1"/>
    <col min="11" max="11" width="11.7109375" style="10" customWidth="1"/>
    <col min="12" max="16384" width="9.140625" style="10" customWidth="1"/>
  </cols>
  <sheetData>
    <row r="1" spans="1:11" s="3" customFormat="1" ht="18.75">
      <c r="A1" s="2" t="s">
        <v>41</v>
      </c>
      <c r="B1" s="6"/>
      <c r="C1" s="75"/>
      <c r="K1" s="7"/>
    </row>
    <row r="2" spans="1:11" s="3" customFormat="1" ht="18.75">
      <c r="A2" s="280" t="s">
        <v>64</v>
      </c>
      <c r="B2" s="280"/>
      <c r="C2" s="280"/>
      <c r="D2" s="280"/>
      <c r="E2" s="8" t="s">
        <v>65</v>
      </c>
      <c r="K2" s="7"/>
    </row>
    <row r="3" spans="1:11" s="3" customFormat="1" ht="18.75">
      <c r="A3" s="8" t="s">
        <v>60</v>
      </c>
      <c r="B3" s="6"/>
      <c r="D3" s="8"/>
      <c r="E3" s="8" t="s">
        <v>50</v>
      </c>
      <c r="K3" s="7"/>
    </row>
    <row r="4" spans="1:11" s="3" customFormat="1" ht="18.75">
      <c r="A4" s="280" t="s">
        <v>204</v>
      </c>
      <c r="B4" s="280"/>
      <c r="C4" s="280"/>
      <c r="D4" s="280"/>
      <c r="E4" s="8" t="s">
        <v>205</v>
      </c>
      <c r="K4" s="7"/>
    </row>
    <row r="5" spans="1:13" s="98" customFormat="1" ht="18.75">
      <c r="A5" s="89" t="s">
        <v>45</v>
      </c>
      <c r="B5" s="90"/>
      <c r="C5" s="91"/>
      <c r="D5" s="92"/>
      <c r="E5" s="92"/>
      <c r="F5" s="93"/>
      <c r="G5" s="93"/>
      <c r="H5" s="94"/>
      <c r="I5" s="94"/>
      <c r="J5" s="94"/>
      <c r="K5" s="95"/>
      <c r="L5" s="96"/>
      <c r="M5" s="97"/>
    </row>
    <row r="6" spans="1:11" ht="12">
      <c r="A6" s="262" t="s">
        <v>2</v>
      </c>
      <c r="B6" s="262"/>
      <c r="C6" s="263" t="s">
        <v>0</v>
      </c>
      <c r="D6" s="262" t="s">
        <v>1</v>
      </c>
      <c r="E6" s="262"/>
      <c r="F6" s="262"/>
      <c r="G6" s="262"/>
      <c r="H6" s="264" t="s">
        <v>11</v>
      </c>
      <c r="I6" s="264" t="s">
        <v>12</v>
      </c>
      <c r="J6" s="266" t="s">
        <v>6</v>
      </c>
      <c r="K6" s="264" t="s">
        <v>5</v>
      </c>
    </row>
    <row r="7" spans="1:11" ht="12">
      <c r="A7" s="73" t="s">
        <v>3</v>
      </c>
      <c r="B7" s="73" t="s">
        <v>4</v>
      </c>
      <c r="C7" s="263"/>
      <c r="D7" s="262"/>
      <c r="E7" s="262"/>
      <c r="F7" s="262"/>
      <c r="G7" s="262"/>
      <c r="H7" s="265"/>
      <c r="I7" s="265"/>
      <c r="J7" s="266"/>
      <c r="K7" s="265"/>
    </row>
    <row r="8" spans="1:11" ht="13.5" customHeight="1">
      <c r="A8" s="71" t="s">
        <v>44</v>
      </c>
      <c r="B8" s="73">
        <v>3601</v>
      </c>
      <c r="C8" s="12" t="s">
        <v>13</v>
      </c>
      <c r="D8" s="275" t="s">
        <v>265</v>
      </c>
      <c r="E8" s="252" t="s">
        <v>207</v>
      </c>
      <c r="F8" s="269"/>
      <c r="G8" s="270"/>
      <c r="H8" s="13">
        <v>1168</v>
      </c>
      <c r="I8" s="13" t="e">
        <f>ROUND(H8/#REF!*#REF!,0)</f>
        <v>#REF!</v>
      </c>
      <c r="J8" s="15">
        <v>1231</v>
      </c>
      <c r="K8" s="74" t="s">
        <v>7</v>
      </c>
    </row>
    <row r="9" spans="1:11" ht="12">
      <c r="A9" s="71" t="s">
        <v>44</v>
      </c>
      <c r="B9" s="73">
        <v>3602</v>
      </c>
      <c r="C9" s="12" t="s">
        <v>14</v>
      </c>
      <c r="D9" s="276"/>
      <c r="E9" s="253"/>
      <c r="F9" s="271"/>
      <c r="G9" s="272"/>
      <c r="H9" s="13">
        <v>38</v>
      </c>
      <c r="I9" s="13">
        <f>ROUND(H9/H14*J14,0)</f>
        <v>12</v>
      </c>
      <c r="J9" s="15">
        <v>41</v>
      </c>
      <c r="K9" s="74" t="s">
        <v>8</v>
      </c>
    </row>
    <row r="10" spans="1:11" ht="12">
      <c r="A10" s="71" t="s">
        <v>44</v>
      </c>
      <c r="B10" s="73">
        <v>3603</v>
      </c>
      <c r="C10" s="12" t="s">
        <v>15</v>
      </c>
      <c r="D10" s="276"/>
      <c r="E10" s="252" t="s">
        <v>208</v>
      </c>
      <c r="F10" s="269"/>
      <c r="G10" s="270"/>
      <c r="H10" s="14">
        <v>2335</v>
      </c>
      <c r="I10" s="13">
        <f>J8*2</f>
        <v>2462</v>
      </c>
      <c r="J10" s="15">
        <v>2461</v>
      </c>
      <c r="K10" s="74" t="s">
        <v>7</v>
      </c>
    </row>
    <row r="11" spans="1:11" ht="12">
      <c r="A11" s="71" t="s">
        <v>44</v>
      </c>
      <c r="B11" s="73">
        <v>3604</v>
      </c>
      <c r="C11" s="12" t="s">
        <v>16</v>
      </c>
      <c r="D11" s="276"/>
      <c r="E11" s="253" t="s">
        <v>206</v>
      </c>
      <c r="F11" s="273"/>
      <c r="G11" s="274"/>
      <c r="H11" s="14">
        <v>77</v>
      </c>
      <c r="I11" s="13">
        <f>I9*2</f>
        <v>24</v>
      </c>
      <c r="J11" s="15">
        <v>82</v>
      </c>
      <c r="K11" s="74" t="s">
        <v>8</v>
      </c>
    </row>
    <row r="12" spans="1:11" ht="12">
      <c r="A12" s="71" t="s">
        <v>44</v>
      </c>
      <c r="B12" s="73">
        <v>3605</v>
      </c>
      <c r="C12" s="12" t="s">
        <v>17</v>
      </c>
      <c r="D12" s="276"/>
      <c r="E12" s="87" t="s">
        <v>209</v>
      </c>
      <c r="F12" s="278"/>
      <c r="G12" s="279"/>
      <c r="H12" s="14">
        <v>3704</v>
      </c>
      <c r="I12" s="13" t="e">
        <f>I8*3</f>
        <v>#REF!</v>
      </c>
      <c r="J12" s="15">
        <v>281</v>
      </c>
      <c r="K12" s="260" t="s">
        <v>91</v>
      </c>
    </row>
    <row r="13" spans="1:11" ht="12">
      <c r="A13" s="71" t="s">
        <v>44</v>
      </c>
      <c r="B13" s="73">
        <v>3606</v>
      </c>
      <c r="C13" s="12" t="s">
        <v>18</v>
      </c>
      <c r="D13" s="277"/>
      <c r="E13" s="87" t="s">
        <v>210</v>
      </c>
      <c r="F13" s="278"/>
      <c r="G13" s="279"/>
      <c r="H13" s="14">
        <v>122</v>
      </c>
      <c r="I13" s="13">
        <f>J9*3</f>
        <v>123</v>
      </c>
      <c r="J13" s="15">
        <v>281</v>
      </c>
      <c r="K13" s="261"/>
    </row>
    <row r="14" spans="1:11" ht="15.75" customHeight="1">
      <c r="A14" s="71" t="s">
        <v>44</v>
      </c>
      <c r="B14" s="73">
        <v>3609</v>
      </c>
      <c r="C14" s="12" t="s">
        <v>276</v>
      </c>
      <c r="D14" s="281" t="s">
        <v>280</v>
      </c>
      <c r="E14" s="155" t="s">
        <v>211</v>
      </c>
      <c r="F14" s="278"/>
      <c r="G14" s="279"/>
      <c r="H14" s="14">
        <v>270</v>
      </c>
      <c r="I14" s="14">
        <v>190</v>
      </c>
      <c r="J14" s="122">
        <v>88</v>
      </c>
      <c r="K14" s="260" t="s">
        <v>7</v>
      </c>
    </row>
    <row r="15" spans="1:11" ht="14.25" customHeight="1">
      <c r="A15" s="71" t="s">
        <v>44</v>
      </c>
      <c r="B15" s="73">
        <v>3610</v>
      </c>
      <c r="C15" s="12" t="s">
        <v>277</v>
      </c>
      <c r="D15" s="281"/>
      <c r="E15" s="157" t="s">
        <v>212</v>
      </c>
      <c r="F15" s="278"/>
      <c r="G15" s="279"/>
      <c r="H15" s="14">
        <v>285</v>
      </c>
      <c r="I15" s="14">
        <v>190</v>
      </c>
      <c r="J15" s="122">
        <v>176</v>
      </c>
      <c r="K15" s="283"/>
    </row>
    <row r="16" spans="1:11" ht="14.25" customHeight="1">
      <c r="A16" s="136" t="s">
        <v>44</v>
      </c>
      <c r="B16" s="156">
        <v>3853</v>
      </c>
      <c r="C16" s="12" t="s">
        <v>278</v>
      </c>
      <c r="D16" s="281"/>
      <c r="E16" s="155" t="s">
        <v>211</v>
      </c>
      <c r="F16" s="278"/>
      <c r="G16" s="279"/>
      <c r="H16" s="83"/>
      <c r="I16" s="83"/>
      <c r="J16" s="122">
        <v>72</v>
      </c>
      <c r="K16" s="283"/>
    </row>
    <row r="17" spans="1:11" ht="14.25" customHeight="1">
      <c r="A17" s="136" t="s">
        <v>44</v>
      </c>
      <c r="B17" s="156">
        <v>3854</v>
      </c>
      <c r="C17" s="12" t="s">
        <v>279</v>
      </c>
      <c r="D17" s="281"/>
      <c r="E17" s="157" t="s">
        <v>212</v>
      </c>
      <c r="F17" s="278"/>
      <c r="G17" s="279"/>
      <c r="H17" s="83"/>
      <c r="I17" s="83"/>
      <c r="J17" s="122">
        <v>144</v>
      </c>
      <c r="K17" s="261"/>
    </row>
    <row r="18" spans="1:11" s="151" customFormat="1" ht="10.5" customHeight="1">
      <c r="A18" s="142"/>
      <c r="B18" s="143"/>
      <c r="C18" s="144"/>
      <c r="D18" s="145"/>
      <c r="E18" s="146"/>
      <c r="F18" s="147"/>
      <c r="G18" s="147"/>
      <c r="H18" s="148"/>
      <c r="I18" s="148"/>
      <c r="J18" s="149"/>
      <c r="K18" s="150"/>
    </row>
    <row r="19" spans="1:11" s="151" customFormat="1" ht="18" customHeight="1">
      <c r="A19" s="152" t="s">
        <v>257</v>
      </c>
      <c r="B19" s="143"/>
      <c r="C19" s="144"/>
      <c r="D19" s="145"/>
      <c r="E19" s="146"/>
      <c r="F19" s="147"/>
      <c r="G19" s="147"/>
      <c r="H19" s="148"/>
      <c r="I19" s="148"/>
      <c r="J19" s="149"/>
      <c r="K19" s="150"/>
    </row>
    <row r="20" spans="1:11" ht="12">
      <c r="A20" s="262" t="s">
        <v>2</v>
      </c>
      <c r="B20" s="262"/>
      <c r="C20" s="263" t="s">
        <v>0</v>
      </c>
      <c r="D20" s="262" t="s">
        <v>1</v>
      </c>
      <c r="E20" s="262"/>
      <c r="F20" s="262"/>
      <c r="G20" s="262"/>
      <c r="H20" s="264" t="s">
        <v>11</v>
      </c>
      <c r="I20" s="264" t="s">
        <v>12</v>
      </c>
      <c r="J20" s="266" t="s">
        <v>6</v>
      </c>
      <c r="K20" s="264" t="s">
        <v>5</v>
      </c>
    </row>
    <row r="21" spans="1:11" ht="12">
      <c r="A21" s="141" t="s">
        <v>3</v>
      </c>
      <c r="B21" s="141" t="s">
        <v>4</v>
      </c>
      <c r="C21" s="263"/>
      <c r="D21" s="262"/>
      <c r="E21" s="262"/>
      <c r="F21" s="262"/>
      <c r="G21" s="262"/>
      <c r="H21" s="265"/>
      <c r="I21" s="265"/>
      <c r="J21" s="266"/>
      <c r="K21" s="265"/>
    </row>
    <row r="22" spans="1:11" ht="13.5" customHeight="1">
      <c r="A22" s="136" t="s">
        <v>44</v>
      </c>
      <c r="B22" s="141">
        <v>5163</v>
      </c>
      <c r="C22" s="12" t="s">
        <v>259</v>
      </c>
      <c r="D22" s="275" t="s">
        <v>265</v>
      </c>
      <c r="E22" s="252" t="s">
        <v>207</v>
      </c>
      <c r="F22" s="254" t="s">
        <v>258</v>
      </c>
      <c r="G22" s="255"/>
      <c r="H22" s="13">
        <v>1168</v>
      </c>
      <c r="I22" s="13" t="e">
        <f>ROUND(H22/#REF!*#REF!,0)</f>
        <v>#REF!</v>
      </c>
      <c r="J22" s="15">
        <v>972</v>
      </c>
      <c r="K22" s="140" t="s">
        <v>7</v>
      </c>
    </row>
    <row r="23" spans="1:11" ht="12">
      <c r="A23" s="136" t="s">
        <v>44</v>
      </c>
      <c r="B23" s="156">
        <v>5164</v>
      </c>
      <c r="C23" s="12" t="s">
        <v>260</v>
      </c>
      <c r="D23" s="276"/>
      <c r="E23" s="253"/>
      <c r="F23" s="256"/>
      <c r="G23" s="257"/>
      <c r="H23" s="13">
        <v>38</v>
      </c>
      <c r="I23" s="13" t="e">
        <f>ROUND(H23/H30*J30,0)</f>
        <v>#VALUE!</v>
      </c>
      <c r="J23" s="15">
        <v>32</v>
      </c>
      <c r="K23" s="140" t="s">
        <v>8</v>
      </c>
    </row>
    <row r="24" spans="1:11" ht="12">
      <c r="A24" s="136" t="s">
        <v>44</v>
      </c>
      <c r="B24" s="156">
        <v>5165</v>
      </c>
      <c r="C24" s="12" t="s">
        <v>261</v>
      </c>
      <c r="D24" s="276"/>
      <c r="E24" s="252" t="s">
        <v>208</v>
      </c>
      <c r="F24" s="256"/>
      <c r="G24" s="257"/>
      <c r="H24" s="14">
        <v>2335</v>
      </c>
      <c r="I24" s="13">
        <f>J22*2</f>
        <v>1944</v>
      </c>
      <c r="J24" s="15">
        <v>1943</v>
      </c>
      <c r="K24" s="140" t="s">
        <v>7</v>
      </c>
    </row>
    <row r="25" spans="1:11" ht="12">
      <c r="A25" s="136" t="s">
        <v>44</v>
      </c>
      <c r="B25" s="156">
        <v>5166</v>
      </c>
      <c r="C25" s="12" t="s">
        <v>262</v>
      </c>
      <c r="D25" s="276"/>
      <c r="E25" s="253" t="s">
        <v>206</v>
      </c>
      <c r="F25" s="256"/>
      <c r="G25" s="257"/>
      <c r="H25" s="14">
        <v>77</v>
      </c>
      <c r="I25" s="13" t="e">
        <f>I23*2</f>
        <v>#VALUE!</v>
      </c>
      <c r="J25" s="15">
        <v>65</v>
      </c>
      <c r="K25" s="140" t="s">
        <v>8</v>
      </c>
    </row>
    <row r="26" spans="1:11" ht="12">
      <c r="A26" s="136" t="s">
        <v>44</v>
      </c>
      <c r="B26" s="156">
        <v>5167</v>
      </c>
      <c r="C26" s="12" t="s">
        <v>263</v>
      </c>
      <c r="D26" s="276"/>
      <c r="E26" s="87" t="s">
        <v>209</v>
      </c>
      <c r="F26" s="256"/>
      <c r="G26" s="257"/>
      <c r="H26" s="14">
        <v>3704</v>
      </c>
      <c r="I26" s="13" t="e">
        <f>I22*3</f>
        <v>#REF!</v>
      </c>
      <c r="J26" s="15">
        <v>216</v>
      </c>
      <c r="K26" s="260" t="s">
        <v>91</v>
      </c>
    </row>
    <row r="27" spans="1:11" ht="12">
      <c r="A27" s="136" t="s">
        <v>44</v>
      </c>
      <c r="B27" s="156">
        <v>5168</v>
      </c>
      <c r="C27" s="12" t="s">
        <v>264</v>
      </c>
      <c r="D27" s="277"/>
      <c r="E27" s="88" t="s">
        <v>210</v>
      </c>
      <c r="F27" s="258"/>
      <c r="G27" s="259"/>
      <c r="H27" s="14">
        <v>122</v>
      </c>
      <c r="I27" s="13">
        <f>J23*3</f>
        <v>96</v>
      </c>
      <c r="J27" s="15">
        <v>216</v>
      </c>
      <c r="K27" s="261"/>
    </row>
    <row r="28" spans="1:11" ht="9.75" customHeight="1">
      <c r="A28" s="4"/>
      <c r="B28" s="79"/>
      <c r="C28" s="80"/>
      <c r="D28" s="5"/>
      <c r="E28" s="81"/>
      <c r="F28" s="82"/>
      <c r="G28" s="82"/>
      <c r="H28" s="83"/>
      <c r="I28" s="83"/>
      <c r="J28" s="84"/>
      <c r="K28" s="85"/>
    </row>
    <row r="29" spans="1:11" ht="18" customHeight="1">
      <c r="A29" s="69" t="s">
        <v>9</v>
      </c>
      <c r="B29" s="79"/>
      <c r="C29" s="80"/>
      <c r="D29" s="5"/>
      <c r="E29" s="81"/>
      <c r="F29" s="82"/>
      <c r="G29" s="82"/>
      <c r="H29" s="83"/>
      <c r="I29" s="83"/>
      <c r="J29" s="84"/>
      <c r="K29" s="85"/>
    </row>
    <row r="30" spans="1:11" ht="12">
      <c r="A30" s="262" t="s">
        <v>2</v>
      </c>
      <c r="B30" s="262"/>
      <c r="C30" s="263" t="s">
        <v>0</v>
      </c>
      <c r="D30" s="262" t="s">
        <v>1</v>
      </c>
      <c r="E30" s="262"/>
      <c r="F30" s="262"/>
      <c r="G30" s="262"/>
      <c r="H30" s="264" t="s">
        <v>11</v>
      </c>
      <c r="I30" s="264" t="s">
        <v>12</v>
      </c>
      <c r="J30" s="266" t="s">
        <v>6</v>
      </c>
      <c r="K30" s="264" t="s">
        <v>5</v>
      </c>
    </row>
    <row r="31" spans="1:11" ht="12">
      <c r="A31" s="73" t="s">
        <v>3</v>
      </c>
      <c r="B31" s="73" t="s">
        <v>4</v>
      </c>
      <c r="C31" s="263"/>
      <c r="D31" s="262"/>
      <c r="E31" s="262"/>
      <c r="F31" s="262"/>
      <c r="G31" s="262"/>
      <c r="H31" s="265"/>
      <c r="I31" s="265"/>
      <c r="J31" s="266"/>
      <c r="K31" s="265"/>
    </row>
    <row r="32" spans="1:11" ht="13.5" customHeight="1">
      <c r="A32" s="71" t="s">
        <v>44</v>
      </c>
      <c r="B32" s="73">
        <v>3611</v>
      </c>
      <c r="C32" s="12" t="s">
        <v>213</v>
      </c>
      <c r="D32" s="275" t="s">
        <v>265</v>
      </c>
      <c r="E32" s="267" t="s">
        <v>207</v>
      </c>
      <c r="F32" s="254" t="s">
        <v>215</v>
      </c>
      <c r="G32" s="255"/>
      <c r="H32" s="13">
        <v>1168</v>
      </c>
      <c r="I32" s="13" t="e">
        <f>ROUND(H32/H38*J38,0)</f>
        <v>#DIV/0!</v>
      </c>
      <c r="J32" s="15">
        <v>862</v>
      </c>
      <c r="K32" s="74" t="s">
        <v>7</v>
      </c>
    </row>
    <row r="33" spans="1:11" ht="12">
      <c r="A33" s="71" t="s">
        <v>44</v>
      </c>
      <c r="B33" s="73">
        <v>3612</v>
      </c>
      <c r="C33" s="12" t="s">
        <v>19</v>
      </c>
      <c r="D33" s="276"/>
      <c r="E33" s="268"/>
      <c r="F33" s="256"/>
      <c r="G33" s="257"/>
      <c r="H33" s="13">
        <v>38</v>
      </c>
      <c r="I33" s="13" t="e">
        <f>ROUND(H33/H50*J50,0)</f>
        <v>#VALUE!</v>
      </c>
      <c r="J33" s="15">
        <v>29</v>
      </c>
      <c r="K33" s="74" t="s">
        <v>8</v>
      </c>
    </row>
    <row r="34" spans="1:11" ht="12">
      <c r="A34" s="71" t="s">
        <v>44</v>
      </c>
      <c r="B34" s="73">
        <v>3613</v>
      </c>
      <c r="C34" s="12" t="s">
        <v>20</v>
      </c>
      <c r="D34" s="276"/>
      <c r="E34" s="267" t="s">
        <v>208</v>
      </c>
      <c r="F34" s="256"/>
      <c r="G34" s="257"/>
      <c r="H34" s="14">
        <v>2335</v>
      </c>
      <c r="I34" s="13">
        <f>J32*2</f>
        <v>1724</v>
      </c>
      <c r="J34" s="15">
        <v>1723</v>
      </c>
      <c r="K34" s="74" t="s">
        <v>7</v>
      </c>
    </row>
    <row r="35" spans="1:11" ht="12">
      <c r="A35" s="71" t="s">
        <v>44</v>
      </c>
      <c r="B35" s="73">
        <v>3614</v>
      </c>
      <c r="C35" s="12" t="s">
        <v>21</v>
      </c>
      <c r="D35" s="276"/>
      <c r="E35" s="268" t="s">
        <v>206</v>
      </c>
      <c r="F35" s="256"/>
      <c r="G35" s="257"/>
      <c r="H35" s="14">
        <v>77</v>
      </c>
      <c r="I35" s="13" t="e">
        <f>I33*2</f>
        <v>#VALUE!</v>
      </c>
      <c r="J35" s="15">
        <v>57</v>
      </c>
      <c r="K35" s="74" t="s">
        <v>8</v>
      </c>
    </row>
    <row r="36" spans="1:11" ht="12">
      <c r="A36" s="71" t="s">
        <v>44</v>
      </c>
      <c r="B36" s="73">
        <v>3615</v>
      </c>
      <c r="C36" s="12" t="s">
        <v>22</v>
      </c>
      <c r="D36" s="276"/>
      <c r="E36" s="77" t="s">
        <v>209</v>
      </c>
      <c r="F36" s="256"/>
      <c r="G36" s="257"/>
      <c r="H36" s="14">
        <v>3704</v>
      </c>
      <c r="I36" s="13" t="e">
        <f>I32*3</f>
        <v>#DIV/0!</v>
      </c>
      <c r="J36" s="15">
        <v>197</v>
      </c>
      <c r="K36" s="260" t="s">
        <v>91</v>
      </c>
    </row>
    <row r="37" spans="1:11" ht="12">
      <c r="A37" s="71" t="s">
        <v>44</v>
      </c>
      <c r="B37" s="73">
        <v>3616</v>
      </c>
      <c r="C37" s="12" t="s">
        <v>23</v>
      </c>
      <c r="D37" s="277"/>
      <c r="E37" s="78" t="s">
        <v>210</v>
      </c>
      <c r="F37" s="258"/>
      <c r="G37" s="259"/>
      <c r="H37" s="14">
        <v>122</v>
      </c>
      <c r="I37" s="13">
        <f>J33*3</f>
        <v>87</v>
      </c>
      <c r="J37" s="15">
        <v>197</v>
      </c>
      <c r="K37" s="261"/>
    </row>
    <row r="38" spans="1:11" ht="10.5" customHeight="1">
      <c r="A38" s="4"/>
      <c r="B38" s="79"/>
      <c r="C38" s="80"/>
      <c r="D38" s="5"/>
      <c r="E38" s="81"/>
      <c r="F38" s="82"/>
      <c r="G38" s="82"/>
      <c r="H38" s="83"/>
      <c r="I38" s="83"/>
      <c r="J38" s="84"/>
      <c r="K38" s="85"/>
    </row>
    <row r="39" spans="1:11" ht="18" customHeight="1">
      <c r="A39" s="69" t="s">
        <v>249</v>
      </c>
      <c r="B39" s="79"/>
      <c r="C39" s="80"/>
      <c r="D39" s="5"/>
      <c r="E39" s="81"/>
      <c r="F39" s="82"/>
      <c r="G39" s="82"/>
      <c r="H39" s="83"/>
      <c r="I39" s="83"/>
      <c r="J39" s="84"/>
      <c r="K39" s="85"/>
    </row>
    <row r="40" spans="1:11" ht="12">
      <c r="A40" s="262" t="s">
        <v>2</v>
      </c>
      <c r="B40" s="262"/>
      <c r="C40" s="263" t="s">
        <v>0</v>
      </c>
      <c r="D40" s="262" t="s">
        <v>1</v>
      </c>
      <c r="E40" s="262"/>
      <c r="F40" s="262"/>
      <c r="G40" s="262"/>
      <c r="H40" s="264" t="s">
        <v>11</v>
      </c>
      <c r="I40" s="264" t="s">
        <v>12</v>
      </c>
      <c r="J40" s="266" t="s">
        <v>6</v>
      </c>
      <c r="K40" s="264" t="s">
        <v>5</v>
      </c>
    </row>
    <row r="41" spans="1:11" ht="12">
      <c r="A41" s="73" t="s">
        <v>3</v>
      </c>
      <c r="B41" s="73" t="s">
        <v>4</v>
      </c>
      <c r="C41" s="263"/>
      <c r="D41" s="262"/>
      <c r="E41" s="262"/>
      <c r="F41" s="262"/>
      <c r="G41" s="262"/>
      <c r="H41" s="265"/>
      <c r="I41" s="265"/>
      <c r="J41" s="266"/>
      <c r="K41" s="265"/>
    </row>
    <row r="42" spans="1:11" ht="13.5" customHeight="1">
      <c r="A42" s="71" t="s">
        <v>44</v>
      </c>
      <c r="B42" s="73">
        <v>3617</v>
      </c>
      <c r="C42" s="12" t="s">
        <v>214</v>
      </c>
      <c r="D42" s="275" t="s">
        <v>265</v>
      </c>
      <c r="E42" s="267" t="s">
        <v>207</v>
      </c>
      <c r="F42" s="254" t="s">
        <v>250</v>
      </c>
      <c r="G42" s="255"/>
      <c r="H42" s="13">
        <v>1168</v>
      </c>
      <c r="I42" s="13" t="e">
        <f>ROUND(H42/H49*J49,0)</f>
        <v>#DIV/0!</v>
      </c>
      <c r="J42" s="15">
        <v>862</v>
      </c>
      <c r="K42" s="74" t="s">
        <v>7</v>
      </c>
    </row>
    <row r="43" spans="1:11" ht="12">
      <c r="A43" s="71" t="s">
        <v>44</v>
      </c>
      <c r="B43" s="73">
        <v>3618</v>
      </c>
      <c r="C43" s="12" t="s">
        <v>24</v>
      </c>
      <c r="D43" s="276"/>
      <c r="E43" s="268"/>
      <c r="F43" s="256"/>
      <c r="G43" s="257"/>
      <c r="H43" s="13">
        <v>38</v>
      </c>
      <c r="I43" s="13">
        <f>ROUND(H43/H58*J58,0)</f>
        <v>12</v>
      </c>
      <c r="J43" s="15">
        <v>29</v>
      </c>
      <c r="K43" s="74" t="s">
        <v>8</v>
      </c>
    </row>
    <row r="44" spans="1:11" ht="12">
      <c r="A44" s="71" t="s">
        <v>44</v>
      </c>
      <c r="B44" s="73">
        <v>3619</v>
      </c>
      <c r="C44" s="12" t="s">
        <v>25</v>
      </c>
      <c r="D44" s="276"/>
      <c r="E44" s="267" t="s">
        <v>208</v>
      </c>
      <c r="F44" s="256"/>
      <c r="G44" s="257"/>
      <c r="H44" s="14">
        <v>2335</v>
      </c>
      <c r="I44" s="13">
        <f>J42*2</f>
        <v>1724</v>
      </c>
      <c r="J44" s="15">
        <v>1723</v>
      </c>
      <c r="K44" s="74" t="s">
        <v>7</v>
      </c>
    </row>
    <row r="45" spans="1:11" ht="12">
      <c r="A45" s="71" t="s">
        <v>44</v>
      </c>
      <c r="B45" s="73">
        <v>3620</v>
      </c>
      <c r="C45" s="12" t="s">
        <v>26</v>
      </c>
      <c r="D45" s="276"/>
      <c r="E45" s="268" t="s">
        <v>206</v>
      </c>
      <c r="F45" s="256"/>
      <c r="G45" s="257"/>
      <c r="H45" s="14">
        <v>77</v>
      </c>
      <c r="I45" s="13">
        <f>I43*2</f>
        <v>24</v>
      </c>
      <c r="J45" s="15">
        <v>57</v>
      </c>
      <c r="K45" s="74" t="s">
        <v>8</v>
      </c>
    </row>
    <row r="46" spans="1:11" ht="12">
      <c r="A46" s="71" t="s">
        <v>44</v>
      </c>
      <c r="B46" s="73">
        <v>3621</v>
      </c>
      <c r="C46" s="12" t="s">
        <v>27</v>
      </c>
      <c r="D46" s="276"/>
      <c r="E46" s="77" t="s">
        <v>209</v>
      </c>
      <c r="F46" s="256"/>
      <c r="G46" s="257"/>
      <c r="H46" s="14">
        <v>3704</v>
      </c>
      <c r="I46" s="13" t="e">
        <f>I42*3</f>
        <v>#DIV/0!</v>
      </c>
      <c r="J46" s="15">
        <v>197</v>
      </c>
      <c r="K46" s="260" t="s">
        <v>91</v>
      </c>
    </row>
    <row r="47" spans="1:11" ht="12">
      <c r="A47" s="71" t="s">
        <v>44</v>
      </c>
      <c r="B47" s="73">
        <v>3622</v>
      </c>
      <c r="C47" s="12" t="s">
        <v>28</v>
      </c>
      <c r="D47" s="277"/>
      <c r="E47" s="78" t="s">
        <v>210</v>
      </c>
      <c r="F47" s="258"/>
      <c r="G47" s="259"/>
      <c r="H47" s="14">
        <v>122</v>
      </c>
      <c r="I47" s="13">
        <f>J43*3</f>
        <v>87</v>
      </c>
      <c r="J47" s="15">
        <v>197</v>
      </c>
      <c r="K47" s="261"/>
    </row>
    <row r="48" spans="1:11" ht="12">
      <c r="A48" s="4"/>
      <c r="B48" s="79"/>
      <c r="C48" s="80"/>
      <c r="D48" s="5"/>
      <c r="E48" s="81"/>
      <c r="F48" s="82"/>
      <c r="G48" s="82"/>
      <c r="H48" s="83"/>
      <c r="I48" s="83"/>
      <c r="J48" s="84"/>
      <c r="K48" s="85"/>
    </row>
    <row r="49" spans="1:13" s="98" customFormat="1" ht="18.75">
      <c r="A49" s="89" t="s">
        <v>46</v>
      </c>
      <c r="B49" s="90"/>
      <c r="C49" s="91"/>
      <c r="D49" s="92"/>
      <c r="E49" s="92"/>
      <c r="F49" s="93"/>
      <c r="G49" s="93"/>
      <c r="H49" s="94"/>
      <c r="I49" s="94"/>
      <c r="J49" s="94"/>
      <c r="K49" s="95"/>
      <c r="L49" s="96"/>
      <c r="M49" s="97"/>
    </row>
    <row r="50" spans="1:11" ht="12">
      <c r="A50" s="262" t="s">
        <v>2</v>
      </c>
      <c r="B50" s="262"/>
      <c r="C50" s="263" t="s">
        <v>0</v>
      </c>
      <c r="D50" s="262" t="s">
        <v>1</v>
      </c>
      <c r="E50" s="262"/>
      <c r="F50" s="262"/>
      <c r="G50" s="262"/>
      <c r="H50" s="264" t="s">
        <v>11</v>
      </c>
      <c r="I50" s="264" t="s">
        <v>12</v>
      </c>
      <c r="J50" s="266" t="s">
        <v>6</v>
      </c>
      <c r="K50" s="264" t="s">
        <v>5</v>
      </c>
    </row>
    <row r="51" spans="1:11" ht="12">
      <c r="A51" s="73" t="s">
        <v>3</v>
      </c>
      <c r="B51" s="73" t="s">
        <v>4</v>
      </c>
      <c r="C51" s="263"/>
      <c r="D51" s="262"/>
      <c r="E51" s="262"/>
      <c r="F51" s="262"/>
      <c r="G51" s="262"/>
      <c r="H51" s="265"/>
      <c r="I51" s="265"/>
      <c r="J51" s="266"/>
      <c r="K51" s="265"/>
    </row>
    <row r="52" spans="1:11" ht="13.5" customHeight="1">
      <c r="A52" s="71" t="s">
        <v>44</v>
      </c>
      <c r="B52" s="73">
        <v>3623</v>
      </c>
      <c r="C52" s="12" t="s">
        <v>13</v>
      </c>
      <c r="D52" s="275" t="s">
        <v>265</v>
      </c>
      <c r="E52" s="252" t="s">
        <v>207</v>
      </c>
      <c r="F52" s="269"/>
      <c r="G52" s="270"/>
      <c r="H52" s="13">
        <v>1168</v>
      </c>
      <c r="I52" s="13" t="e">
        <f>ROUND(H52/#REF!*#REF!,0)</f>
        <v>#REF!</v>
      </c>
      <c r="J52" s="15">
        <v>1231</v>
      </c>
      <c r="K52" s="74" t="s">
        <v>7</v>
      </c>
    </row>
    <row r="53" spans="1:11" ht="12">
      <c r="A53" s="71" t="s">
        <v>44</v>
      </c>
      <c r="B53" s="73">
        <v>3624</v>
      </c>
      <c r="C53" s="12" t="s">
        <v>14</v>
      </c>
      <c r="D53" s="276"/>
      <c r="E53" s="253"/>
      <c r="F53" s="271"/>
      <c r="G53" s="272"/>
      <c r="H53" s="13">
        <v>38</v>
      </c>
      <c r="I53" s="13">
        <f>ROUND(H53/H58*J58,0)</f>
        <v>12</v>
      </c>
      <c r="J53" s="15">
        <v>41</v>
      </c>
      <c r="K53" s="74" t="s">
        <v>8</v>
      </c>
    </row>
    <row r="54" spans="1:11" ht="12">
      <c r="A54" s="71" t="s">
        <v>44</v>
      </c>
      <c r="B54" s="73">
        <v>3625</v>
      </c>
      <c r="C54" s="12" t="s">
        <v>15</v>
      </c>
      <c r="D54" s="276"/>
      <c r="E54" s="252" t="s">
        <v>208</v>
      </c>
      <c r="F54" s="269"/>
      <c r="G54" s="270"/>
      <c r="H54" s="14">
        <v>2335</v>
      </c>
      <c r="I54" s="13">
        <f>J52*2</f>
        <v>2462</v>
      </c>
      <c r="J54" s="15">
        <v>2461</v>
      </c>
      <c r="K54" s="74" t="s">
        <v>7</v>
      </c>
    </row>
    <row r="55" spans="1:11" ht="12">
      <c r="A55" s="71" t="s">
        <v>44</v>
      </c>
      <c r="B55" s="73">
        <v>3626</v>
      </c>
      <c r="C55" s="12" t="s">
        <v>16</v>
      </c>
      <c r="D55" s="276"/>
      <c r="E55" s="253" t="s">
        <v>206</v>
      </c>
      <c r="F55" s="273"/>
      <c r="G55" s="274"/>
      <c r="H55" s="14">
        <v>77</v>
      </c>
      <c r="I55" s="13">
        <f>I53*2</f>
        <v>24</v>
      </c>
      <c r="J55" s="15">
        <v>82</v>
      </c>
      <c r="K55" s="74" t="s">
        <v>8</v>
      </c>
    </row>
    <row r="56" spans="1:11" ht="12">
      <c r="A56" s="71" t="s">
        <v>44</v>
      </c>
      <c r="B56" s="73">
        <v>3627</v>
      </c>
      <c r="C56" s="12" t="s">
        <v>17</v>
      </c>
      <c r="D56" s="276"/>
      <c r="E56" s="87" t="s">
        <v>209</v>
      </c>
      <c r="F56" s="278"/>
      <c r="G56" s="279"/>
      <c r="H56" s="14">
        <v>3704</v>
      </c>
      <c r="I56" s="13" t="e">
        <f>I52*3</f>
        <v>#REF!</v>
      </c>
      <c r="J56" s="15">
        <v>281</v>
      </c>
      <c r="K56" s="260" t="s">
        <v>91</v>
      </c>
    </row>
    <row r="57" spans="1:11" ht="12">
      <c r="A57" s="71" t="s">
        <v>44</v>
      </c>
      <c r="B57" s="73">
        <v>3628</v>
      </c>
      <c r="C57" s="12" t="s">
        <v>18</v>
      </c>
      <c r="D57" s="277"/>
      <c r="E57" s="87" t="s">
        <v>210</v>
      </c>
      <c r="F57" s="278"/>
      <c r="G57" s="279"/>
      <c r="H57" s="14">
        <v>122</v>
      </c>
      <c r="I57" s="13">
        <f>J53*3</f>
        <v>123</v>
      </c>
      <c r="J57" s="15">
        <v>281</v>
      </c>
      <c r="K57" s="261"/>
    </row>
    <row r="58" spans="1:11" ht="15.75" customHeight="1">
      <c r="A58" s="71" t="s">
        <v>44</v>
      </c>
      <c r="B58" s="73">
        <v>3631</v>
      </c>
      <c r="C58" s="12" t="s">
        <v>276</v>
      </c>
      <c r="D58" s="281" t="s">
        <v>280</v>
      </c>
      <c r="E58" s="155" t="s">
        <v>211</v>
      </c>
      <c r="F58" s="278"/>
      <c r="G58" s="279"/>
      <c r="H58" s="14">
        <v>270</v>
      </c>
      <c r="I58" s="14">
        <v>190</v>
      </c>
      <c r="J58" s="122">
        <v>88</v>
      </c>
      <c r="K58" s="260" t="s">
        <v>7</v>
      </c>
    </row>
    <row r="59" spans="1:11" ht="14.25" customHeight="1">
      <c r="A59" s="71" t="s">
        <v>44</v>
      </c>
      <c r="B59" s="73">
        <v>3632</v>
      </c>
      <c r="C59" s="12" t="s">
        <v>277</v>
      </c>
      <c r="D59" s="281"/>
      <c r="E59" s="157" t="s">
        <v>212</v>
      </c>
      <c r="F59" s="278"/>
      <c r="G59" s="279"/>
      <c r="H59" s="14">
        <v>285</v>
      </c>
      <c r="I59" s="14">
        <v>190</v>
      </c>
      <c r="J59" s="122">
        <v>176</v>
      </c>
      <c r="K59" s="283"/>
    </row>
    <row r="60" spans="1:11" ht="14.25" customHeight="1">
      <c r="A60" s="136" t="s">
        <v>44</v>
      </c>
      <c r="B60" s="156">
        <v>3855</v>
      </c>
      <c r="C60" s="12" t="s">
        <v>278</v>
      </c>
      <c r="D60" s="281"/>
      <c r="E60" s="155" t="s">
        <v>211</v>
      </c>
      <c r="F60" s="278"/>
      <c r="G60" s="279"/>
      <c r="H60" s="83"/>
      <c r="I60" s="83"/>
      <c r="J60" s="122">
        <v>72</v>
      </c>
      <c r="K60" s="283"/>
    </row>
    <row r="61" spans="1:11" ht="14.25" customHeight="1">
      <c r="A61" s="136" t="s">
        <v>44</v>
      </c>
      <c r="B61" s="156">
        <v>3856</v>
      </c>
      <c r="C61" s="12" t="s">
        <v>279</v>
      </c>
      <c r="D61" s="281"/>
      <c r="E61" s="157" t="s">
        <v>212</v>
      </c>
      <c r="F61" s="278"/>
      <c r="G61" s="279"/>
      <c r="H61" s="83"/>
      <c r="I61" s="83"/>
      <c r="J61" s="122">
        <v>144</v>
      </c>
      <c r="K61" s="261"/>
    </row>
    <row r="62" spans="1:11" ht="9" customHeight="1">
      <c r="A62" s="4"/>
      <c r="B62" s="79"/>
      <c r="C62" s="80"/>
      <c r="D62" s="5"/>
      <c r="E62" s="81"/>
      <c r="F62" s="139"/>
      <c r="G62" s="139"/>
      <c r="H62" s="83"/>
      <c r="I62" s="83"/>
      <c r="J62" s="154"/>
      <c r="K62" s="85"/>
    </row>
    <row r="63" spans="1:11" s="151" customFormat="1" ht="18" customHeight="1">
      <c r="A63" s="152" t="s">
        <v>257</v>
      </c>
      <c r="B63" s="143"/>
      <c r="C63" s="144"/>
      <c r="D63" s="145"/>
      <c r="E63" s="146"/>
      <c r="F63" s="147"/>
      <c r="G63" s="147"/>
      <c r="H63" s="148"/>
      <c r="I63" s="148"/>
      <c r="J63" s="149"/>
      <c r="K63" s="150"/>
    </row>
    <row r="64" spans="1:11" ht="12">
      <c r="A64" s="262" t="s">
        <v>2</v>
      </c>
      <c r="B64" s="262"/>
      <c r="C64" s="263" t="s">
        <v>0</v>
      </c>
      <c r="D64" s="262" t="s">
        <v>1</v>
      </c>
      <c r="E64" s="262"/>
      <c r="F64" s="262"/>
      <c r="G64" s="262"/>
      <c r="H64" s="264" t="s">
        <v>11</v>
      </c>
      <c r="I64" s="264" t="s">
        <v>12</v>
      </c>
      <c r="J64" s="266" t="s">
        <v>6</v>
      </c>
      <c r="K64" s="264" t="s">
        <v>5</v>
      </c>
    </row>
    <row r="65" spans="1:11" ht="12">
      <c r="A65" s="141" t="s">
        <v>3</v>
      </c>
      <c r="B65" s="141" t="s">
        <v>4</v>
      </c>
      <c r="C65" s="263"/>
      <c r="D65" s="262"/>
      <c r="E65" s="262"/>
      <c r="F65" s="262"/>
      <c r="G65" s="262"/>
      <c r="H65" s="265"/>
      <c r="I65" s="265"/>
      <c r="J65" s="266"/>
      <c r="K65" s="265"/>
    </row>
    <row r="66" spans="1:11" ht="13.5" customHeight="1">
      <c r="A66" s="136" t="s">
        <v>44</v>
      </c>
      <c r="B66" s="141">
        <v>5169</v>
      </c>
      <c r="C66" s="12" t="s">
        <v>259</v>
      </c>
      <c r="D66" s="275" t="s">
        <v>265</v>
      </c>
      <c r="E66" s="252" t="s">
        <v>207</v>
      </c>
      <c r="F66" s="254" t="s">
        <v>258</v>
      </c>
      <c r="G66" s="255"/>
      <c r="H66" s="13">
        <v>1168</v>
      </c>
      <c r="I66" s="13" t="e">
        <f>ROUND(H66/#REF!*#REF!,0)</f>
        <v>#REF!</v>
      </c>
      <c r="J66" s="15">
        <v>972</v>
      </c>
      <c r="K66" s="140" t="s">
        <v>7</v>
      </c>
    </row>
    <row r="67" spans="1:11" ht="12">
      <c r="A67" s="136" t="s">
        <v>44</v>
      </c>
      <c r="B67" s="156">
        <v>5170</v>
      </c>
      <c r="C67" s="12" t="s">
        <v>260</v>
      </c>
      <c r="D67" s="276"/>
      <c r="E67" s="253"/>
      <c r="F67" s="256"/>
      <c r="G67" s="257"/>
      <c r="H67" s="13">
        <v>38</v>
      </c>
      <c r="I67" s="13" t="e">
        <f>ROUND(H67/H74*J74,0)</f>
        <v>#VALUE!</v>
      </c>
      <c r="J67" s="15">
        <v>32</v>
      </c>
      <c r="K67" s="140" t="s">
        <v>8</v>
      </c>
    </row>
    <row r="68" spans="1:11" ht="12">
      <c r="A68" s="136" t="s">
        <v>44</v>
      </c>
      <c r="B68" s="156">
        <v>5171</v>
      </c>
      <c r="C68" s="12" t="s">
        <v>261</v>
      </c>
      <c r="D68" s="276"/>
      <c r="E68" s="252" t="s">
        <v>208</v>
      </c>
      <c r="F68" s="256"/>
      <c r="G68" s="257"/>
      <c r="H68" s="14">
        <v>2335</v>
      </c>
      <c r="I68" s="13">
        <f>J66*2</f>
        <v>1944</v>
      </c>
      <c r="J68" s="15">
        <v>1943</v>
      </c>
      <c r="K68" s="140" t="s">
        <v>7</v>
      </c>
    </row>
    <row r="69" spans="1:11" ht="12">
      <c r="A69" s="136" t="s">
        <v>44</v>
      </c>
      <c r="B69" s="156">
        <v>5172</v>
      </c>
      <c r="C69" s="12" t="s">
        <v>262</v>
      </c>
      <c r="D69" s="276"/>
      <c r="E69" s="253" t="s">
        <v>206</v>
      </c>
      <c r="F69" s="256"/>
      <c r="G69" s="257"/>
      <c r="H69" s="14">
        <v>77</v>
      </c>
      <c r="I69" s="13" t="e">
        <f>I67*2</f>
        <v>#VALUE!</v>
      </c>
      <c r="J69" s="15">
        <v>65</v>
      </c>
      <c r="K69" s="140" t="s">
        <v>8</v>
      </c>
    </row>
    <row r="70" spans="1:11" ht="12">
      <c r="A70" s="136" t="s">
        <v>44</v>
      </c>
      <c r="B70" s="156">
        <v>5173</v>
      </c>
      <c r="C70" s="12" t="s">
        <v>263</v>
      </c>
      <c r="D70" s="276"/>
      <c r="E70" s="87" t="s">
        <v>209</v>
      </c>
      <c r="F70" s="256"/>
      <c r="G70" s="257"/>
      <c r="H70" s="14">
        <v>3704</v>
      </c>
      <c r="I70" s="13" t="e">
        <f>I66*3</f>
        <v>#REF!</v>
      </c>
      <c r="J70" s="15">
        <v>216</v>
      </c>
      <c r="K70" s="260" t="s">
        <v>91</v>
      </c>
    </row>
    <row r="71" spans="1:11" ht="12">
      <c r="A71" s="136" t="s">
        <v>44</v>
      </c>
      <c r="B71" s="156">
        <v>5174</v>
      </c>
      <c r="C71" s="12" t="s">
        <v>264</v>
      </c>
      <c r="D71" s="277"/>
      <c r="E71" s="88" t="s">
        <v>210</v>
      </c>
      <c r="F71" s="258"/>
      <c r="G71" s="259"/>
      <c r="H71" s="14">
        <v>122</v>
      </c>
      <c r="I71" s="13">
        <f>J67*3</f>
        <v>96</v>
      </c>
      <c r="J71" s="15">
        <v>216</v>
      </c>
      <c r="K71" s="261"/>
    </row>
    <row r="72" spans="1:11" ht="12">
      <c r="A72" s="79"/>
      <c r="B72" s="79"/>
      <c r="C72" s="80"/>
      <c r="D72" s="5"/>
      <c r="E72" s="86"/>
      <c r="F72" s="82"/>
      <c r="G72" s="82"/>
      <c r="H72" s="83"/>
      <c r="I72" s="83"/>
      <c r="J72" s="84"/>
      <c r="K72" s="85"/>
    </row>
    <row r="73" spans="1:11" ht="18" customHeight="1">
      <c r="A73" s="69" t="s">
        <v>9</v>
      </c>
      <c r="B73" s="79"/>
      <c r="C73" s="80"/>
      <c r="D73" s="5"/>
      <c r="E73" s="81"/>
      <c r="F73" s="82"/>
      <c r="G73" s="82"/>
      <c r="H73" s="83"/>
      <c r="I73" s="83"/>
      <c r="J73" s="84"/>
      <c r="K73" s="85"/>
    </row>
    <row r="74" spans="1:11" ht="12">
      <c r="A74" s="262" t="s">
        <v>2</v>
      </c>
      <c r="B74" s="262"/>
      <c r="C74" s="263" t="s">
        <v>0</v>
      </c>
      <c r="D74" s="262" t="s">
        <v>1</v>
      </c>
      <c r="E74" s="262"/>
      <c r="F74" s="262"/>
      <c r="G74" s="262"/>
      <c r="H74" s="264" t="s">
        <v>11</v>
      </c>
      <c r="I74" s="264" t="s">
        <v>12</v>
      </c>
      <c r="J74" s="266" t="s">
        <v>6</v>
      </c>
      <c r="K74" s="264" t="s">
        <v>5</v>
      </c>
    </row>
    <row r="75" spans="1:11" ht="12">
      <c r="A75" s="73" t="s">
        <v>3</v>
      </c>
      <c r="B75" s="73" t="s">
        <v>4</v>
      </c>
      <c r="C75" s="263"/>
      <c r="D75" s="262"/>
      <c r="E75" s="262"/>
      <c r="F75" s="262"/>
      <c r="G75" s="262"/>
      <c r="H75" s="265"/>
      <c r="I75" s="265"/>
      <c r="J75" s="266"/>
      <c r="K75" s="265"/>
    </row>
    <row r="76" spans="1:11" ht="13.5" customHeight="1">
      <c r="A76" s="71" t="s">
        <v>44</v>
      </c>
      <c r="B76" s="73">
        <v>3633</v>
      </c>
      <c r="C76" s="12" t="s">
        <v>213</v>
      </c>
      <c r="D76" s="275" t="s">
        <v>265</v>
      </c>
      <c r="E76" s="267" t="s">
        <v>207</v>
      </c>
      <c r="F76" s="254" t="s">
        <v>215</v>
      </c>
      <c r="G76" s="255"/>
      <c r="H76" s="13">
        <v>1168</v>
      </c>
      <c r="I76" s="13" t="e">
        <f>ROUND(H76/H82*J82,0)</f>
        <v>#DIV/0!</v>
      </c>
      <c r="J76" s="15">
        <v>862</v>
      </c>
      <c r="K76" s="74" t="s">
        <v>7</v>
      </c>
    </row>
    <row r="77" spans="1:11" ht="12">
      <c r="A77" s="71" t="s">
        <v>44</v>
      </c>
      <c r="B77" s="73">
        <v>3634</v>
      </c>
      <c r="C77" s="12" t="s">
        <v>19</v>
      </c>
      <c r="D77" s="276"/>
      <c r="E77" s="268"/>
      <c r="F77" s="256"/>
      <c r="G77" s="257"/>
      <c r="H77" s="13">
        <v>38</v>
      </c>
      <c r="I77" s="13" t="e">
        <f>ROUND(H77/#REF!*#REF!,0)</f>
        <v>#REF!</v>
      </c>
      <c r="J77" s="15">
        <v>29</v>
      </c>
      <c r="K77" s="74" t="s">
        <v>8</v>
      </c>
    </row>
    <row r="78" spans="1:11" ht="12">
      <c r="A78" s="71" t="s">
        <v>44</v>
      </c>
      <c r="B78" s="73">
        <v>3635</v>
      </c>
      <c r="C78" s="12" t="s">
        <v>20</v>
      </c>
      <c r="D78" s="276"/>
      <c r="E78" s="267" t="s">
        <v>208</v>
      </c>
      <c r="F78" s="256"/>
      <c r="G78" s="257"/>
      <c r="H78" s="14">
        <v>2335</v>
      </c>
      <c r="I78" s="13">
        <f>J76*2</f>
        <v>1724</v>
      </c>
      <c r="J78" s="15">
        <v>1723</v>
      </c>
      <c r="K78" s="74" t="s">
        <v>7</v>
      </c>
    </row>
    <row r="79" spans="1:11" ht="12">
      <c r="A79" s="71" t="s">
        <v>44</v>
      </c>
      <c r="B79" s="73">
        <v>3636</v>
      </c>
      <c r="C79" s="12" t="s">
        <v>21</v>
      </c>
      <c r="D79" s="276"/>
      <c r="E79" s="268" t="s">
        <v>206</v>
      </c>
      <c r="F79" s="256"/>
      <c r="G79" s="257"/>
      <c r="H79" s="14">
        <v>77</v>
      </c>
      <c r="I79" s="13" t="e">
        <f>I77*2</f>
        <v>#REF!</v>
      </c>
      <c r="J79" s="15">
        <v>57</v>
      </c>
      <c r="K79" s="74" t="s">
        <v>8</v>
      </c>
    </row>
    <row r="80" spans="1:11" ht="12">
      <c r="A80" s="71" t="s">
        <v>44</v>
      </c>
      <c r="B80" s="73">
        <v>3637</v>
      </c>
      <c r="C80" s="12" t="s">
        <v>22</v>
      </c>
      <c r="D80" s="276"/>
      <c r="E80" s="77" t="s">
        <v>209</v>
      </c>
      <c r="F80" s="256"/>
      <c r="G80" s="257"/>
      <c r="H80" s="14">
        <v>3704</v>
      </c>
      <c r="I80" s="13" t="e">
        <f>I76*3</f>
        <v>#DIV/0!</v>
      </c>
      <c r="J80" s="15">
        <v>197</v>
      </c>
      <c r="K80" s="260" t="s">
        <v>91</v>
      </c>
    </row>
    <row r="81" spans="1:11" ht="12">
      <c r="A81" s="71" t="s">
        <v>44</v>
      </c>
      <c r="B81" s="73">
        <v>3638</v>
      </c>
      <c r="C81" s="12" t="s">
        <v>23</v>
      </c>
      <c r="D81" s="277"/>
      <c r="E81" s="78" t="s">
        <v>210</v>
      </c>
      <c r="F81" s="258"/>
      <c r="G81" s="259"/>
      <c r="H81" s="14">
        <v>122</v>
      </c>
      <c r="I81" s="13">
        <f>J77*3</f>
        <v>87</v>
      </c>
      <c r="J81" s="15">
        <v>197</v>
      </c>
      <c r="K81" s="261"/>
    </row>
    <row r="82" spans="1:11" ht="12" customHeight="1">
      <c r="A82" s="4"/>
      <c r="B82" s="79"/>
      <c r="C82" s="80"/>
      <c r="D82" s="5"/>
      <c r="E82" s="81"/>
      <c r="F82" s="82"/>
      <c r="G82" s="82"/>
      <c r="H82" s="83"/>
      <c r="I82" s="83"/>
      <c r="J82" s="84"/>
      <c r="K82" s="85"/>
    </row>
    <row r="83" spans="1:11" ht="18" customHeight="1">
      <c r="A83" s="69" t="s">
        <v>249</v>
      </c>
      <c r="B83" s="79"/>
      <c r="C83" s="80"/>
      <c r="D83" s="5"/>
      <c r="E83" s="81"/>
      <c r="F83" s="82"/>
      <c r="G83" s="82"/>
      <c r="H83" s="83"/>
      <c r="I83" s="83"/>
      <c r="J83" s="84"/>
      <c r="K83" s="85"/>
    </row>
    <row r="84" spans="1:11" ht="12">
      <c r="A84" s="262" t="s">
        <v>2</v>
      </c>
      <c r="B84" s="262"/>
      <c r="C84" s="263" t="s">
        <v>0</v>
      </c>
      <c r="D84" s="262" t="s">
        <v>1</v>
      </c>
      <c r="E84" s="262"/>
      <c r="F84" s="262"/>
      <c r="G84" s="262"/>
      <c r="H84" s="264" t="s">
        <v>11</v>
      </c>
      <c r="I84" s="264" t="s">
        <v>12</v>
      </c>
      <c r="J84" s="266" t="s">
        <v>6</v>
      </c>
      <c r="K84" s="264" t="s">
        <v>5</v>
      </c>
    </row>
    <row r="85" spans="1:11" ht="12">
      <c r="A85" s="73" t="s">
        <v>3</v>
      </c>
      <c r="B85" s="73" t="s">
        <v>4</v>
      </c>
      <c r="C85" s="263"/>
      <c r="D85" s="262"/>
      <c r="E85" s="262"/>
      <c r="F85" s="262"/>
      <c r="G85" s="262"/>
      <c r="H85" s="265"/>
      <c r="I85" s="265"/>
      <c r="J85" s="266"/>
      <c r="K85" s="265"/>
    </row>
    <row r="86" spans="1:11" ht="13.5" customHeight="1">
      <c r="A86" s="71" t="s">
        <v>44</v>
      </c>
      <c r="B86" s="73">
        <v>3639</v>
      </c>
      <c r="C86" s="12" t="s">
        <v>214</v>
      </c>
      <c r="D86" s="275" t="s">
        <v>265</v>
      </c>
      <c r="E86" s="267" t="s">
        <v>207</v>
      </c>
      <c r="F86" s="254" t="s">
        <v>250</v>
      </c>
      <c r="G86" s="255"/>
      <c r="H86" s="13">
        <v>1168</v>
      </c>
      <c r="I86" s="13" t="e">
        <f>ROUND(H86/#REF!*#REF!,0)</f>
        <v>#REF!</v>
      </c>
      <c r="J86" s="15">
        <v>862</v>
      </c>
      <c r="K86" s="74" t="s">
        <v>7</v>
      </c>
    </row>
    <row r="87" spans="1:11" ht="12">
      <c r="A87" s="71" t="s">
        <v>44</v>
      </c>
      <c r="B87" s="73">
        <v>3640</v>
      </c>
      <c r="C87" s="12" t="s">
        <v>24</v>
      </c>
      <c r="D87" s="276"/>
      <c r="E87" s="268"/>
      <c r="F87" s="256"/>
      <c r="G87" s="257"/>
      <c r="H87" s="13">
        <v>38</v>
      </c>
      <c r="I87" s="13">
        <f>ROUND(H87/H98*J98,0)</f>
        <v>40</v>
      </c>
      <c r="J87" s="15">
        <v>29</v>
      </c>
      <c r="K87" s="74" t="s">
        <v>8</v>
      </c>
    </row>
    <row r="88" spans="1:11" ht="12">
      <c r="A88" s="71" t="s">
        <v>44</v>
      </c>
      <c r="B88" s="73">
        <v>3641</v>
      </c>
      <c r="C88" s="12" t="s">
        <v>25</v>
      </c>
      <c r="D88" s="276"/>
      <c r="E88" s="267" t="s">
        <v>208</v>
      </c>
      <c r="F88" s="256"/>
      <c r="G88" s="257"/>
      <c r="H88" s="14">
        <v>2335</v>
      </c>
      <c r="I88" s="13">
        <f>J86*2</f>
        <v>1724</v>
      </c>
      <c r="J88" s="15">
        <v>1723</v>
      </c>
      <c r="K88" s="74" t="s">
        <v>7</v>
      </c>
    </row>
    <row r="89" spans="1:11" ht="12">
      <c r="A89" s="71" t="s">
        <v>44</v>
      </c>
      <c r="B89" s="73">
        <v>3642</v>
      </c>
      <c r="C89" s="12" t="s">
        <v>26</v>
      </c>
      <c r="D89" s="276"/>
      <c r="E89" s="268" t="s">
        <v>206</v>
      </c>
      <c r="F89" s="256"/>
      <c r="G89" s="257"/>
      <c r="H89" s="14">
        <v>77</v>
      </c>
      <c r="I89" s="13">
        <f>I87*2</f>
        <v>80</v>
      </c>
      <c r="J89" s="15">
        <v>57</v>
      </c>
      <c r="K89" s="74" t="s">
        <v>8</v>
      </c>
    </row>
    <row r="90" spans="1:11" ht="12">
      <c r="A90" s="71" t="s">
        <v>44</v>
      </c>
      <c r="B90" s="73">
        <v>3643</v>
      </c>
      <c r="C90" s="12" t="s">
        <v>27</v>
      </c>
      <c r="D90" s="276"/>
      <c r="E90" s="77" t="s">
        <v>209</v>
      </c>
      <c r="F90" s="256"/>
      <c r="G90" s="257"/>
      <c r="H90" s="14">
        <v>3704</v>
      </c>
      <c r="I90" s="13" t="e">
        <f>I86*3</f>
        <v>#REF!</v>
      </c>
      <c r="J90" s="15">
        <v>197</v>
      </c>
      <c r="K90" s="260" t="s">
        <v>91</v>
      </c>
    </row>
    <row r="91" spans="1:11" ht="12">
      <c r="A91" s="71" t="s">
        <v>44</v>
      </c>
      <c r="B91" s="73">
        <v>3644</v>
      </c>
      <c r="C91" s="12" t="s">
        <v>28</v>
      </c>
      <c r="D91" s="277"/>
      <c r="E91" s="78" t="s">
        <v>210</v>
      </c>
      <c r="F91" s="258"/>
      <c r="G91" s="259"/>
      <c r="H91" s="14">
        <v>122</v>
      </c>
      <c r="I91" s="13">
        <f>J87*3</f>
        <v>87</v>
      </c>
      <c r="J91" s="15">
        <v>197</v>
      </c>
      <c r="K91" s="261"/>
    </row>
    <row r="92" spans="1:11" ht="12">
      <c r="A92" s="79"/>
      <c r="B92" s="79"/>
      <c r="C92" s="80"/>
      <c r="D92" s="5"/>
      <c r="E92" s="86"/>
      <c r="F92" s="82"/>
      <c r="G92" s="82"/>
      <c r="H92" s="83"/>
      <c r="I92" s="83"/>
      <c r="J92" s="84"/>
      <c r="K92" s="85"/>
    </row>
    <row r="93" spans="1:13" s="98" customFormat="1" ht="18.75">
      <c r="A93" s="89" t="s">
        <v>47</v>
      </c>
      <c r="B93" s="90"/>
      <c r="C93" s="91"/>
      <c r="D93" s="92"/>
      <c r="E93" s="92"/>
      <c r="F93" s="93"/>
      <c r="G93" s="93"/>
      <c r="H93" s="94"/>
      <c r="I93" s="94"/>
      <c r="J93" s="94"/>
      <c r="K93" s="95"/>
      <c r="L93" s="96"/>
      <c r="M93" s="97"/>
    </row>
    <row r="94" spans="1:11" ht="12">
      <c r="A94" s="262" t="s">
        <v>2</v>
      </c>
      <c r="B94" s="262"/>
      <c r="C94" s="263" t="s">
        <v>0</v>
      </c>
      <c r="D94" s="262" t="s">
        <v>1</v>
      </c>
      <c r="E94" s="262"/>
      <c r="F94" s="262"/>
      <c r="G94" s="262"/>
      <c r="H94" s="264" t="s">
        <v>11</v>
      </c>
      <c r="I94" s="264" t="s">
        <v>12</v>
      </c>
      <c r="J94" s="266" t="s">
        <v>6</v>
      </c>
      <c r="K94" s="264" t="s">
        <v>5</v>
      </c>
    </row>
    <row r="95" spans="1:11" ht="12">
      <c r="A95" s="73" t="s">
        <v>3</v>
      </c>
      <c r="B95" s="73" t="s">
        <v>4</v>
      </c>
      <c r="C95" s="263"/>
      <c r="D95" s="262"/>
      <c r="E95" s="262"/>
      <c r="F95" s="262"/>
      <c r="G95" s="262"/>
      <c r="H95" s="265"/>
      <c r="I95" s="265"/>
      <c r="J95" s="266"/>
      <c r="K95" s="265"/>
    </row>
    <row r="96" spans="1:11" ht="13.5" customHeight="1">
      <c r="A96" s="71" t="s">
        <v>44</v>
      </c>
      <c r="B96" s="73">
        <v>3645</v>
      </c>
      <c r="C96" s="12" t="s">
        <v>13</v>
      </c>
      <c r="D96" s="275" t="s">
        <v>265</v>
      </c>
      <c r="E96" s="252" t="s">
        <v>207</v>
      </c>
      <c r="F96" s="269"/>
      <c r="G96" s="270"/>
      <c r="H96" s="13">
        <v>1168</v>
      </c>
      <c r="I96" s="13" t="e">
        <f>ROUND(H96/#REF!*#REF!,0)</f>
        <v>#REF!</v>
      </c>
      <c r="J96" s="15">
        <v>1231</v>
      </c>
      <c r="K96" s="74" t="s">
        <v>7</v>
      </c>
    </row>
    <row r="97" spans="1:11" ht="12">
      <c r="A97" s="71" t="s">
        <v>44</v>
      </c>
      <c r="B97" s="73">
        <v>3646</v>
      </c>
      <c r="C97" s="12" t="s">
        <v>14</v>
      </c>
      <c r="D97" s="276"/>
      <c r="E97" s="253"/>
      <c r="F97" s="271"/>
      <c r="G97" s="272"/>
      <c r="H97" s="13">
        <v>38</v>
      </c>
      <c r="I97" s="13">
        <f>ROUND(H97/H102*J102,0)</f>
        <v>12</v>
      </c>
      <c r="J97" s="15">
        <v>41</v>
      </c>
      <c r="K97" s="74" t="s">
        <v>8</v>
      </c>
    </row>
    <row r="98" spans="1:11" ht="12">
      <c r="A98" s="71" t="s">
        <v>44</v>
      </c>
      <c r="B98" s="73">
        <v>3647</v>
      </c>
      <c r="C98" s="12" t="s">
        <v>15</v>
      </c>
      <c r="D98" s="276"/>
      <c r="E98" s="252" t="s">
        <v>208</v>
      </c>
      <c r="F98" s="269"/>
      <c r="G98" s="270"/>
      <c r="H98" s="14">
        <v>2335</v>
      </c>
      <c r="I98" s="13">
        <f>J96*2</f>
        <v>2462</v>
      </c>
      <c r="J98" s="15">
        <v>2461</v>
      </c>
      <c r="K98" s="74" t="s">
        <v>7</v>
      </c>
    </row>
    <row r="99" spans="1:11" ht="12">
      <c r="A99" s="71" t="s">
        <v>44</v>
      </c>
      <c r="B99" s="73">
        <v>3648</v>
      </c>
      <c r="C99" s="12" t="s">
        <v>16</v>
      </c>
      <c r="D99" s="276"/>
      <c r="E99" s="253" t="s">
        <v>206</v>
      </c>
      <c r="F99" s="273"/>
      <c r="G99" s="274"/>
      <c r="H99" s="14">
        <v>77</v>
      </c>
      <c r="I99" s="13">
        <f>I97*2</f>
        <v>24</v>
      </c>
      <c r="J99" s="15">
        <v>82</v>
      </c>
      <c r="K99" s="74" t="s">
        <v>8</v>
      </c>
    </row>
    <row r="100" spans="1:11" ht="12">
      <c r="A100" s="71" t="s">
        <v>44</v>
      </c>
      <c r="B100" s="73">
        <v>3649</v>
      </c>
      <c r="C100" s="12" t="s">
        <v>17</v>
      </c>
      <c r="D100" s="276"/>
      <c r="E100" s="87" t="s">
        <v>209</v>
      </c>
      <c r="F100" s="278"/>
      <c r="G100" s="279"/>
      <c r="H100" s="14">
        <v>3704</v>
      </c>
      <c r="I100" s="13" t="e">
        <f>I96*3</f>
        <v>#REF!</v>
      </c>
      <c r="J100" s="15">
        <v>281</v>
      </c>
      <c r="K100" s="260" t="s">
        <v>91</v>
      </c>
    </row>
    <row r="101" spans="1:11" ht="12">
      <c r="A101" s="71" t="s">
        <v>44</v>
      </c>
      <c r="B101" s="73">
        <v>3650</v>
      </c>
      <c r="C101" s="12" t="s">
        <v>18</v>
      </c>
      <c r="D101" s="277"/>
      <c r="E101" s="87" t="s">
        <v>210</v>
      </c>
      <c r="F101" s="278"/>
      <c r="G101" s="279"/>
      <c r="H101" s="14">
        <v>122</v>
      </c>
      <c r="I101" s="13">
        <f>J97*3</f>
        <v>123</v>
      </c>
      <c r="J101" s="15">
        <v>281</v>
      </c>
      <c r="K101" s="261"/>
    </row>
    <row r="102" spans="1:11" ht="16.5" customHeight="1">
      <c r="A102" s="71" t="s">
        <v>44</v>
      </c>
      <c r="B102" s="73">
        <v>3653</v>
      </c>
      <c r="C102" s="12" t="s">
        <v>276</v>
      </c>
      <c r="D102" s="281" t="s">
        <v>280</v>
      </c>
      <c r="E102" s="155" t="s">
        <v>211</v>
      </c>
      <c r="F102" s="278"/>
      <c r="G102" s="279"/>
      <c r="H102" s="14">
        <v>270</v>
      </c>
      <c r="I102" s="14">
        <v>190</v>
      </c>
      <c r="J102" s="122">
        <v>88</v>
      </c>
      <c r="K102" s="260" t="s">
        <v>7</v>
      </c>
    </row>
    <row r="103" spans="1:11" ht="13.5" customHeight="1">
      <c r="A103" s="71" t="s">
        <v>44</v>
      </c>
      <c r="B103" s="73">
        <v>3654</v>
      </c>
      <c r="C103" s="12" t="s">
        <v>277</v>
      </c>
      <c r="D103" s="281"/>
      <c r="E103" s="157" t="s">
        <v>212</v>
      </c>
      <c r="F103" s="278"/>
      <c r="G103" s="279"/>
      <c r="H103" s="14">
        <v>285</v>
      </c>
      <c r="I103" s="14">
        <v>190</v>
      </c>
      <c r="J103" s="122">
        <v>176</v>
      </c>
      <c r="K103" s="283"/>
    </row>
    <row r="104" spans="1:11" ht="13.5" customHeight="1">
      <c r="A104" s="136" t="s">
        <v>44</v>
      </c>
      <c r="B104" s="156">
        <v>3857</v>
      </c>
      <c r="C104" s="12" t="s">
        <v>278</v>
      </c>
      <c r="D104" s="281"/>
      <c r="E104" s="155" t="s">
        <v>211</v>
      </c>
      <c r="F104" s="278"/>
      <c r="G104" s="279"/>
      <c r="H104" s="83"/>
      <c r="I104" s="83"/>
      <c r="J104" s="122">
        <v>72</v>
      </c>
      <c r="K104" s="283"/>
    </row>
    <row r="105" spans="1:11" ht="13.5" customHeight="1">
      <c r="A105" s="136" t="s">
        <v>44</v>
      </c>
      <c r="B105" s="156">
        <v>3858</v>
      </c>
      <c r="C105" s="12" t="s">
        <v>279</v>
      </c>
      <c r="D105" s="281"/>
      <c r="E105" s="157" t="s">
        <v>212</v>
      </c>
      <c r="F105" s="278"/>
      <c r="G105" s="279"/>
      <c r="H105" s="83"/>
      <c r="I105" s="83"/>
      <c r="J105" s="122">
        <v>144</v>
      </c>
      <c r="K105" s="261"/>
    </row>
    <row r="106" spans="1:11" ht="9" customHeight="1">
      <c r="A106" s="4"/>
      <c r="B106" s="79"/>
      <c r="C106" s="80"/>
      <c r="D106" s="5"/>
      <c r="E106" s="81"/>
      <c r="F106" s="139"/>
      <c r="G106" s="139"/>
      <c r="H106" s="83"/>
      <c r="I106" s="83"/>
      <c r="J106" s="154"/>
      <c r="K106" s="85"/>
    </row>
    <row r="107" spans="1:11" s="151" customFormat="1" ht="18" customHeight="1">
      <c r="A107" s="152" t="s">
        <v>257</v>
      </c>
      <c r="B107" s="143"/>
      <c r="C107" s="144"/>
      <c r="D107" s="145"/>
      <c r="E107" s="146"/>
      <c r="F107" s="147"/>
      <c r="G107" s="147"/>
      <c r="H107" s="148"/>
      <c r="I107" s="148"/>
      <c r="J107" s="149"/>
      <c r="K107" s="150"/>
    </row>
    <row r="108" spans="1:11" ht="12">
      <c r="A108" s="262" t="s">
        <v>2</v>
      </c>
      <c r="B108" s="262"/>
      <c r="C108" s="263" t="s">
        <v>0</v>
      </c>
      <c r="D108" s="262" t="s">
        <v>1</v>
      </c>
      <c r="E108" s="262"/>
      <c r="F108" s="262"/>
      <c r="G108" s="262"/>
      <c r="H108" s="264" t="s">
        <v>11</v>
      </c>
      <c r="I108" s="264" t="s">
        <v>12</v>
      </c>
      <c r="J108" s="266" t="s">
        <v>6</v>
      </c>
      <c r="K108" s="264" t="s">
        <v>5</v>
      </c>
    </row>
    <row r="109" spans="1:11" ht="12">
      <c r="A109" s="141" t="s">
        <v>3</v>
      </c>
      <c r="B109" s="141" t="s">
        <v>4</v>
      </c>
      <c r="C109" s="263"/>
      <c r="D109" s="262"/>
      <c r="E109" s="262"/>
      <c r="F109" s="262"/>
      <c r="G109" s="262"/>
      <c r="H109" s="265"/>
      <c r="I109" s="265"/>
      <c r="J109" s="266"/>
      <c r="K109" s="265"/>
    </row>
    <row r="110" spans="1:11" ht="13.5" customHeight="1">
      <c r="A110" s="136" t="s">
        <v>44</v>
      </c>
      <c r="B110" s="141">
        <v>5175</v>
      </c>
      <c r="C110" s="12" t="s">
        <v>259</v>
      </c>
      <c r="D110" s="275" t="s">
        <v>265</v>
      </c>
      <c r="E110" s="252" t="s">
        <v>207</v>
      </c>
      <c r="F110" s="254" t="s">
        <v>258</v>
      </c>
      <c r="G110" s="255"/>
      <c r="H110" s="13">
        <v>1168</v>
      </c>
      <c r="I110" s="13" t="e">
        <f>ROUND(H110/#REF!*#REF!,0)</f>
        <v>#REF!</v>
      </c>
      <c r="J110" s="15">
        <v>972</v>
      </c>
      <c r="K110" s="140" t="s">
        <v>7</v>
      </c>
    </row>
    <row r="111" spans="1:11" ht="12">
      <c r="A111" s="136" t="s">
        <v>44</v>
      </c>
      <c r="B111" s="156">
        <v>5176</v>
      </c>
      <c r="C111" s="12" t="s">
        <v>260</v>
      </c>
      <c r="D111" s="276"/>
      <c r="E111" s="253"/>
      <c r="F111" s="256"/>
      <c r="G111" s="257"/>
      <c r="H111" s="13">
        <v>38</v>
      </c>
      <c r="I111" s="13" t="e">
        <f>ROUND(H111/H118*J118,0)</f>
        <v>#VALUE!</v>
      </c>
      <c r="J111" s="15">
        <v>32</v>
      </c>
      <c r="K111" s="140" t="s">
        <v>8</v>
      </c>
    </row>
    <row r="112" spans="1:11" ht="12">
      <c r="A112" s="136" t="s">
        <v>44</v>
      </c>
      <c r="B112" s="156">
        <v>5177</v>
      </c>
      <c r="C112" s="12" t="s">
        <v>261</v>
      </c>
      <c r="D112" s="276"/>
      <c r="E112" s="252" t="s">
        <v>208</v>
      </c>
      <c r="F112" s="256"/>
      <c r="G112" s="257"/>
      <c r="H112" s="14">
        <v>2335</v>
      </c>
      <c r="I112" s="13">
        <f>J110*2</f>
        <v>1944</v>
      </c>
      <c r="J112" s="15">
        <v>1943</v>
      </c>
      <c r="K112" s="140" t="s">
        <v>7</v>
      </c>
    </row>
    <row r="113" spans="1:11" ht="12">
      <c r="A113" s="136" t="s">
        <v>44</v>
      </c>
      <c r="B113" s="156">
        <v>5178</v>
      </c>
      <c r="C113" s="12" t="s">
        <v>262</v>
      </c>
      <c r="D113" s="276"/>
      <c r="E113" s="253" t="s">
        <v>206</v>
      </c>
      <c r="F113" s="256"/>
      <c r="G113" s="257"/>
      <c r="H113" s="14">
        <v>77</v>
      </c>
      <c r="I113" s="13" t="e">
        <f>I111*2</f>
        <v>#VALUE!</v>
      </c>
      <c r="J113" s="15">
        <v>65</v>
      </c>
      <c r="K113" s="140" t="s">
        <v>8</v>
      </c>
    </row>
    <row r="114" spans="1:11" ht="12">
      <c r="A114" s="136" t="s">
        <v>44</v>
      </c>
      <c r="B114" s="156">
        <v>5179</v>
      </c>
      <c r="C114" s="12" t="s">
        <v>263</v>
      </c>
      <c r="D114" s="276"/>
      <c r="E114" s="87" t="s">
        <v>209</v>
      </c>
      <c r="F114" s="256"/>
      <c r="G114" s="257"/>
      <c r="H114" s="14">
        <v>3704</v>
      </c>
      <c r="I114" s="13" t="e">
        <f>I110*3</f>
        <v>#REF!</v>
      </c>
      <c r="J114" s="15">
        <v>216</v>
      </c>
      <c r="K114" s="260" t="s">
        <v>91</v>
      </c>
    </row>
    <row r="115" spans="1:11" ht="12">
      <c r="A115" s="136" t="s">
        <v>44</v>
      </c>
      <c r="B115" s="156">
        <v>5180</v>
      </c>
      <c r="C115" s="12" t="s">
        <v>264</v>
      </c>
      <c r="D115" s="277"/>
      <c r="E115" s="88" t="s">
        <v>210</v>
      </c>
      <c r="F115" s="258"/>
      <c r="G115" s="259"/>
      <c r="H115" s="14">
        <v>122</v>
      </c>
      <c r="I115" s="13">
        <f>J111*3</f>
        <v>96</v>
      </c>
      <c r="J115" s="15">
        <v>216</v>
      </c>
      <c r="K115" s="261"/>
    </row>
    <row r="117" spans="1:11" ht="18" customHeight="1">
      <c r="A117" s="69" t="s">
        <v>9</v>
      </c>
      <c r="B117" s="79"/>
      <c r="C117" s="80"/>
      <c r="D117" s="5"/>
      <c r="E117" s="81"/>
      <c r="F117" s="82"/>
      <c r="G117" s="82"/>
      <c r="H117" s="83"/>
      <c r="I117" s="83"/>
      <c r="J117" s="84"/>
      <c r="K117" s="85"/>
    </row>
    <row r="118" spans="1:11" ht="12">
      <c r="A118" s="262" t="s">
        <v>2</v>
      </c>
      <c r="B118" s="262"/>
      <c r="C118" s="263" t="s">
        <v>0</v>
      </c>
      <c r="D118" s="262" t="s">
        <v>1</v>
      </c>
      <c r="E118" s="262"/>
      <c r="F118" s="262"/>
      <c r="G118" s="262"/>
      <c r="H118" s="264" t="s">
        <v>11</v>
      </c>
      <c r="I118" s="264" t="s">
        <v>12</v>
      </c>
      <c r="J118" s="266" t="s">
        <v>6</v>
      </c>
      <c r="K118" s="264" t="s">
        <v>5</v>
      </c>
    </row>
    <row r="119" spans="1:11" ht="12">
      <c r="A119" s="73" t="s">
        <v>3</v>
      </c>
      <c r="B119" s="73" t="s">
        <v>4</v>
      </c>
      <c r="C119" s="263"/>
      <c r="D119" s="262"/>
      <c r="E119" s="262"/>
      <c r="F119" s="262"/>
      <c r="G119" s="262"/>
      <c r="H119" s="265"/>
      <c r="I119" s="265"/>
      <c r="J119" s="266"/>
      <c r="K119" s="265"/>
    </row>
    <row r="120" spans="1:11" ht="13.5" customHeight="1">
      <c r="A120" s="71" t="s">
        <v>44</v>
      </c>
      <c r="B120" s="73">
        <v>3655</v>
      </c>
      <c r="C120" s="12" t="s">
        <v>213</v>
      </c>
      <c r="D120" s="275" t="s">
        <v>265</v>
      </c>
      <c r="E120" s="267" t="s">
        <v>207</v>
      </c>
      <c r="F120" s="254" t="s">
        <v>215</v>
      </c>
      <c r="G120" s="255"/>
      <c r="H120" s="13">
        <v>1168</v>
      </c>
      <c r="I120" s="13" t="e">
        <f>ROUND(H120/H126*J126,0)</f>
        <v>#DIV/0!</v>
      </c>
      <c r="J120" s="15">
        <v>862</v>
      </c>
      <c r="K120" s="74" t="s">
        <v>7</v>
      </c>
    </row>
    <row r="121" spans="1:11" ht="12">
      <c r="A121" s="71" t="s">
        <v>44</v>
      </c>
      <c r="B121" s="73">
        <v>3656</v>
      </c>
      <c r="C121" s="12" t="s">
        <v>19</v>
      </c>
      <c r="D121" s="276"/>
      <c r="E121" s="268"/>
      <c r="F121" s="256"/>
      <c r="G121" s="257"/>
      <c r="H121" s="13">
        <v>38</v>
      </c>
      <c r="I121" s="13" t="e">
        <f>ROUND(H121/#REF!*#REF!,0)</f>
        <v>#REF!</v>
      </c>
      <c r="J121" s="15">
        <v>29</v>
      </c>
      <c r="K121" s="74" t="s">
        <v>8</v>
      </c>
    </row>
    <row r="122" spans="1:11" ht="12">
      <c r="A122" s="71" t="s">
        <v>44</v>
      </c>
      <c r="B122" s="73">
        <v>3657</v>
      </c>
      <c r="C122" s="12" t="s">
        <v>20</v>
      </c>
      <c r="D122" s="276"/>
      <c r="E122" s="267" t="s">
        <v>208</v>
      </c>
      <c r="F122" s="256"/>
      <c r="G122" s="257"/>
      <c r="H122" s="14">
        <v>2335</v>
      </c>
      <c r="I122" s="13">
        <f>J120*2</f>
        <v>1724</v>
      </c>
      <c r="J122" s="15">
        <v>1723</v>
      </c>
      <c r="K122" s="74" t="s">
        <v>7</v>
      </c>
    </row>
    <row r="123" spans="1:11" ht="12">
      <c r="A123" s="71" t="s">
        <v>44</v>
      </c>
      <c r="B123" s="73">
        <v>3658</v>
      </c>
      <c r="C123" s="12" t="s">
        <v>21</v>
      </c>
      <c r="D123" s="276"/>
      <c r="E123" s="268" t="s">
        <v>206</v>
      </c>
      <c r="F123" s="256"/>
      <c r="G123" s="257"/>
      <c r="H123" s="14">
        <v>77</v>
      </c>
      <c r="I123" s="13" t="e">
        <f>I121*2</f>
        <v>#REF!</v>
      </c>
      <c r="J123" s="15">
        <v>57</v>
      </c>
      <c r="K123" s="74" t="s">
        <v>8</v>
      </c>
    </row>
    <row r="124" spans="1:11" ht="12">
      <c r="A124" s="71" t="s">
        <v>44</v>
      </c>
      <c r="B124" s="73">
        <v>3659</v>
      </c>
      <c r="C124" s="12" t="s">
        <v>22</v>
      </c>
      <c r="D124" s="276"/>
      <c r="E124" s="77" t="s">
        <v>209</v>
      </c>
      <c r="F124" s="256"/>
      <c r="G124" s="257"/>
      <c r="H124" s="14">
        <v>3704</v>
      </c>
      <c r="I124" s="13" t="e">
        <f>I120*3</f>
        <v>#DIV/0!</v>
      </c>
      <c r="J124" s="15">
        <v>197</v>
      </c>
      <c r="K124" s="260" t="s">
        <v>91</v>
      </c>
    </row>
    <row r="125" spans="1:11" ht="12">
      <c r="A125" s="71" t="s">
        <v>44</v>
      </c>
      <c r="B125" s="73">
        <v>3660</v>
      </c>
      <c r="C125" s="12" t="s">
        <v>23</v>
      </c>
      <c r="D125" s="277"/>
      <c r="E125" s="78" t="s">
        <v>210</v>
      </c>
      <c r="F125" s="258"/>
      <c r="G125" s="259"/>
      <c r="H125" s="14">
        <v>122</v>
      </c>
      <c r="I125" s="13">
        <f>J121*3</f>
        <v>87</v>
      </c>
      <c r="J125" s="15">
        <v>197</v>
      </c>
      <c r="K125" s="261"/>
    </row>
    <row r="126" spans="1:11" ht="12" customHeight="1">
      <c r="A126" s="4"/>
      <c r="B126" s="79"/>
      <c r="C126" s="80"/>
      <c r="D126" s="5"/>
      <c r="E126" s="81"/>
      <c r="F126" s="82"/>
      <c r="G126" s="82"/>
      <c r="H126" s="83"/>
      <c r="I126" s="83"/>
      <c r="J126" s="84"/>
      <c r="K126" s="85"/>
    </row>
    <row r="127" spans="1:11" ht="18" customHeight="1">
      <c r="A127" s="69" t="s">
        <v>249</v>
      </c>
      <c r="B127" s="79"/>
      <c r="C127" s="80"/>
      <c r="D127" s="5"/>
      <c r="E127" s="81"/>
      <c r="F127" s="82"/>
      <c r="G127" s="82"/>
      <c r="H127" s="83"/>
      <c r="I127" s="83"/>
      <c r="J127" s="84"/>
      <c r="K127" s="85"/>
    </row>
    <row r="128" spans="1:11" ht="12">
      <c r="A128" s="262" t="s">
        <v>2</v>
      </c>
      <c r="B128" s="262"/>
      <c r="C128" s="263" t="s">
        <v>0</v>
      </c>
      <c r="D128" s="262" t="s">
        <v>1</v>
      </c>
      <c r="E128" s="262"/>
      <c r="F128" s="262"/>
      <c r="G128" s="262"/>
      <c r="H128" s="264" t="s">
        <v>11</v>
      </c>
      <c r="I128" s="264" t="s">
        <v>12</v>
      </c>
      <c r="J128" s="266" t="s">
        <v>6</v>
      </c>
      <c r="K128" s="264" t="s">
        <v>5</v>
      </c>
    </row>
    <row r="129" spans="1:11" ht="12">
      <c r="A129" s="73" t="s">
        <v>3</v>
      </c>
      <c r="B129" s="73" t="s">
        <v>4</v>
      </c>
      <c r="C129" s="263"/>
      <c r="D129" s="262"/>
      <c r="E129" s="262"/>
      <c r="F129" s="262"/>
      <c r="G129" s="262"/>
      <c r="H129" s="265"/>
      <c r="I129" s="265"/>
      <c r="J129" s="266"/>
      <c r="K129" s="265"/>
    </row>
    <row r="130" spans="1:11" ht="12">
      <c r="A130" s="71" t="s">
        <v>44</v>
      </c>
      <c r="B130" s="73">
        <v>3661</v>
      </c>
      <c r="C130" s="12" t="s">
        <v>214</v>
      </c>
      <c r="D130" s="275" t="s">
        <v>265</v>
      </c>
      <c r="E130" s="267" t="s">
        <v>207</v>
      </c>
      <c r="F130" s="254" t="s">
        <v>250</v>
      </c>
      <c r="G130" s="255"/>
      <c r="H130" s="13">
        <v>1168</v>
      </c>
      <c r="I130" s="13" t="e">
        <f>ROUND(H130/#REF!*#REF!,0)</f>
        <v>#REF!</v>
      </c>
      <c r="J130" s="15">
        <v>862</v>
      </c>
      <c r="K130" s="74" t="s">
        <v>7</v>
      </c>
    </row>
    <row r="131" spans="1:11" ht="12">
      <c r="A131" s="71" t="s">
        <v>44</v>
      </c>
      <c r="B131" s="73">
        <v>3662</v>
      </c>
      <c r="C131" s="12" t="s">
        <v>24</v>
      </c>
      <c r="D131" s="276"/>
      <c r="E131" s="268"/>
      <c r="F131" s="256"/>
      <c r="G131" s="257"/>
      <c r="H131" s="13">
        <v>38</v>
      </c>
      <c r="I131" s="13" t="e">
        <f>ROUND(H131/H142*J142,0)</f>
        <v>#DIV/0!</v>
      </c>
      <c r="J131" s="15">
        <v>29</v>
      </c>
      <c r="K131" s="74" t="s">
        <v>8</v>
      </c>
    </row>
    <row r="132" spans="1:11" ht="12">
      <c r="A132" s="71" t="s">
        <v>44</v>
      </c>
      <c r="B132" s="73">
        <v>3663</v>
      </c>
      <c r="C132" s="12" t="s">
        <v>25</v>
      </c>
      <c r="D132" s="276"/>
      <c r="E132" s="267" t="s">
        <v>208</v>
      </c>
      <c r="F132" s="256"/>
      <c r="G132" s="257"/>
      <c r="H132" s="14">
        <v>2335</v>
      </c>
      <c r="I132" s="13">
        <f>J130*2</f>
        <v>1724</v>
      </c>
      <c r="J132" s="15">
        <v>1723</v>
      </c>
      <c r="K132" s="74" t="s">
        <v>7</v>
      </c>
    </row>
    <row r="133" spans="1:11" ht="12">
      <c r="A133" s="71" t="s">
        <v>44</v>
      </c>
      <c r="B133" s="73">
        <v>3664</v>
      </c>
      <c r="C133" s="12" t="s">
        <v>26</v>
      </c>
      <c r="D133" s="276"/>
      <c r="E133" s="268" t="s">
        <v>206</v>
      </c>
      <c r="F133" s="256"/>
      <c r="G133" s="257"/>
      <c r="H133" s="14">
        <v>77</v>
      </c>
      <c r="I133" s="13" t="e">
        <f>I131*2</f>
        <v>#DIV/0!</v>
      </c>
      <c r="J133" s="15">
        <v>57</v>
      </c>
      <c r="K133" s="74" t="s">
        <v>8</v>
      </c>
    </row>
    <row r="134" spans="1:11" ht="12">
      <c r="A134" s="71" t="s">
        <v>44</v>
      </c>
      <c r="B134" s="73">
        <v>3665</v>
      </c>
      <c r="C134" s="12" t="s">
        <v>27</v>
      </c>
      <c r="D134" s="276"/>
      <c r="E134" s="77" t="s">
        <v>209</v>
      </c>
      <c r="F134" s="256"/>
      <c r="G134" s="257"/>
      <c r="H134" s="14">
        <v>3704</v>
      </c>
      <c r="I134" s="13" t="e">
        <f>I130*3</f>
        <v>#REF!</v>
      </c>
      <c r="J134" s="15">
        <v>197</v>
      </c>
      <c r="K134" s="260" t="s">
        <v>91</v>
      </c>
    </row>
    <row r="135" spans="1:11" ht="12">
      <c r="A135" s="71" t="s">
        <v>44</v>
      </c>
      <c r="B135" s="73">
        <v>3666</v>
      </c>
      <c r="C135" s="12" t="s">
        <v>28</v>
      </c>
      <c r="D135" s="277"/>
      <c r="E135" s="78" t="s">
        <v>210</v>
      </c>
      <c r="F135" s="258"/>
      <c r="G135" s="259"/>
      <c r="H135" s="14">
        <v>122</v>
      </c>
      <c r="I135" s="13">
        <f>J131*3</f>
        <v>87</v>
      </c>
      <c r="J135" s="15">
        <v>197</v>
      </c>
      <c r="K135" s="261"/>
    </row>
  </sheetData>
  <mergeCells count="179">
    <mergeCell ref="A108:B108"/>
    <mergeCell ref="C108:C109"/>
    <mergeCell ref="D108:G109"/>
    <mergeCell ref="H108:H109"/>
    <mergeCell ref="I108:I109"/>
    <mergeCell ref="J108:J109"/>
    <mergeCell ref="K108:K109"/>
    <mergeCell ref="D110:D115"/>
    <mergeCell ref="E110:E111"/>
    <mergeCell ref="F110:G115"/>
    <mergeCell ref="E112:E113"/>
    <mergeCell ref="K114:K115"/>
    <mergeCell ref="A64:B64"/>
    <mergeCell ref="C64:C65"/>
    <mergeCell ref="D64:G65"/>
    <mergeCell ref="H64:H65"/>
    <mergeCell ref="I64:I65"/>
    <mergeCell ref="J64:J65"/>
    <mergeCell ref="K64:K65"/>
    <mergeCell ref="D66:D71"/>
    <mergeCell ref="E66:E67"/>
    <mergeCell ref="F66:G71"/>
    <mergeCell ref="E68:E69"/>
    <mergeCell ref="K70:K71"/>
    <mergeCell ref="A20:B20"/>
    <mergeCell ref="C20:C21"/>
    <mergeCell ref="D20:G21"/>
    <mergeCell ref="H20:H21"/>
    <mergeCell ref="I20:I21"/>
    <mergeCell ref="J20:J21"/>
    <mergeCell ref="K20:K21"/>
    <mergeCell ref="D22:D27"/>
    <mergeCell ref="E22:E23"/>
    <mergeCell ref="F22:G27"/>
    <mergeCell ref="E24:E25"/>
    <mergeCell ref="K26:K27"/>
    <mergeCell ref="A2:D2"/>
    <mergeCell ref="A4:D4"/>
    <mergeCell ref="A6:B6"/>
    <mergeCell ref="C6:C7"/>
    <mergeCell ref="D6:G7"/>
    <mergeCell ref="H6:H7"/>
    <mergeCell ref="I6:I7"/>
    <mergeCell ref="J6:J7"/>
    <mergeCell ref="K6:K7"/>
    <mergeCell ref="D8:D13"/>
    <mergeCell ref="E8:E9"/>
    <mergeCell ref="F8:G8"/>
    <mergeCell ref="F9:G9"/>
    <mergeCell ref="E10:E11"/>
    <mergeCell ref="F10:G10"/>
    <mergeCell ref="F11:G11"/>
    <mergeCell ref="F12:G12"/>
    <mergeCell ref="K12:K13"/>
    <mergeCell ref="F13:G13"/>
    <mergeCell ref="F14:G14"/>
    <mergeCell ref="F15:G15"/>
    <mergeCell ref="K30:K31"/>
    <mergeCell ref="D32:D37"/>
    <mergeCell ref="E32:E33"/>
    <mergeCell ref="F32:G37"/>
    <mergeCell ref="E34:E35"/>
    <mergeCell ref="K36:K37"/>
    <mergeCell ref="D14:D17"/>
    <mergeCell ref="K14:K17"/>
    <mergeCell ref="F16:G16"/>
    <mergeCell ref="F17:G17"/>
    <mergeCell ref="A30:B30"/>
    <mergeCell ref="C30:C31"/>
    <mergeCell ref="D30:G31"/>
    <mergeCell ref="H30:H31"/>
    <mergeCell ref="I30:I31"/>
    <mergeCell ref="J30:J31"/>
    <mergeCell ref="A50:B50"/>
    <mergeCell ref="C50:C51"/>
    <mergeCell ref="D50:G51"/>
    <mergeCell ref="H50:H51"/>
    <mergeCell ref="I50:I51"/>
    <mergeCell ref="J50:J51"/>
    <mergeCell ref="K40:K41"/>
    <mergeCell ref="D42:D47"/>
    <mergeCell ref="E42:E43"/>
    <mergeCell ref="F42:G47"/>
    <mergeCell ref="E44:E45"/>
    <mergeCell ref="K46:K47"/>
    <mergeCell ref="A40:B40"/>
    <mergeCell ref="C40:C41"/>
    <mergeCell ref="D40:G41"/>
    <mergeCell ref="H40:H41"/>
    <mergeCell ref="I40:I41"/>
    <mergeCell ref="J40:J41"/>
    <mergeCell ref="F57:G57"/>
    <mergeCell ref="F58:G58"/>
    <mergeCell ref="F59:G59"/>
    <mergeCell ref="K50:K51"/>
    <mergeCell ref="D52:D57"/>
    <mergeCell ref="E52:E53"/>
    <mergeCell ref="F52:G52"/>
    <mergeCell ref="F53:G53"/>
    <mergeCell ref="E54:E55"/>
    <mergeCell ref="F54:G54"/>
    <mergeCell ref="F55:G55"/>
    <mergeCell ref="F56:G56"/>
    <mergeCell ref="K56:K57"/>
    <mergeCell ref="D58:D61"/>
    <mergeCell ref="K58:K61"/>
    <mergeCell ref="F60:G60"/>
    <mergeCell ref="F61:G61"/>
    <mergeCell ref="K74:K75"/>
    <mergeCell ref="D76:D81"/>
    <mergeCell ref="E76:E77"/>
    <mergeCell ref="F76:G81"/>
    <mergeCell ref="E78:E79"/>
    <mergeCell ref="K80:K81"/>
    <mergeCell ref="A74:B74"/>
    <mergeCell ref="C74:C75"/>
    <mergeCell ref="D74:G75"/>
    <mergeCell ref="H74:H75"/>
    <mergeCell ref="I74:I75"/>
    <mergeCell ref="J74:J75"/>
    <mergeCell ref="A94:B94"/>
    <mergeCell ref="C94:C95"/>
    <mergeCell ref="D94:G95"/>
    <mergeCell ref="H94:H95"/>
    <mergeCell ref="I94:I95"/>
    <mergeCell ref="J94:J95"/>
    <mergeCell ref="K84:K85"/>
    <mergeCell ref="D86:D91"/>
    <mergeCell ref="E86:E87"/>
    <mergeCell ref="F86:G91"/>
    <mergeCell ref="E88:E89"/>
    <mergeCell ref="K90:K91"/>
    <mergeCell ref="A84:B84"/>
    <mergeCell ref="C84:C85"/>
    <mergeCell ref="D84:G85"/>
    <mergeCell ref="H84:H85"/>
    <mergeCell ref="I84:I85"/>
    <mergeCell ref="J84:J85"/>
    <mergeCell ref="F101:G101"/>
    <mergeCell ref="F102:G102"/>
    <mergeCell ref="F103:G103"/>
    <mergeCell ref="K94:K95"/>
    <mergeCell ref="D96:D101"/>
    <mergeCell ref="E96:E97"/>
    <mergeCell ref="F96:G96"/>
    <mergeCell ref="F97:G97"/>
    <mergeCell ref="E98:E99"/>
    <mergeCell ref="F98:G98"/>
    <mergeCell ref="F99:G99"/>
    <mergeCell ref="F100:G100"/>
    <mergeCell ref="K100:K101"/>
    <mergeCell ref="D102:D105"/>
    <mergeCell ref="K102:K105"/>
    <mergeCell ref="F104:G104"/>
    <mergeCell ref="F105:G105"/>
    <mergeCell ref="K118:K119"/>
    <mergeCell ref="D120:D125"/>
    <mergeCell ref="E120:E121"/>
    <mergeCell ref="F120:G125"/>
    <mergeCell ref="E122:E123"/>
    <mergeCell ref="K124:K125"/>
    <mergeCell ref="A118:B118"/>
    <mergeCell ref="C118:C119"/>
    <mergeCell ref="D118:G119"/>
    <mergeCell ref="H118:H119"/>
    <mergeCell ref="I118:I119"/>
    <mergeCell ref="J118:J119"/>
    <mergeCell ref="K128:K129"/>
    <mergeCell ref="D130:D135"/>
    <mergeCell ref="E130:E131"/>
    <mergeCell ref="F130:G135"/>
    <mergeCell ref="E132:E133"/>
    <mergeCell ref="K134:K135"/>
    <mergeCell ref="A128:B128"/>
    <mergeCell ref="C128:C129"/>
    <mergeCell ref="D128:G129"/>
    <mergeCell ref="H128:H129"/>
    <mergeCell ref="I128:I129"/>
    <mergeCell ref="J128:J129"/>
  </mergeCells>
  <printOptions horizontalCentered="1" verticalCentered="1"/>
  <pageMargins left="0.5905511811023623" right="0.2755905511811024" top="0.42" bottom="0.54" header="0.31496062992125984" footer="0.31496062992125984"/>
  <pageSetup cellComments="asDisplayed" fitToHeight="1" fitToWidth="1" horizontalDpi="600" verticalDpi="600" orientation="portrait" paperSize="9" scale="43" r:id="rId1"/>
  <headerFooter>
    <oddFooter>&amp;R&amp;"-,標準"&amp;12■&amp;A</oddFooter>
  </headerFooter>
  <rowBreaks count="1" manualBreakCount="1">
    <brk id="9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135"/>
  <sheetViews>
    <sheetView view="pageBreakPreview" zoomScale="80" zoomScaleSheetLayoutView="80" workbookViewId="0" topLeftCell="A1">
      <selection activeCell="C14" sqref="C14:D17"/>
    </sheetView>
  </sheetViews>
  <sheetFormatPr defaultColWidth="9.140625" defaultRowHeight="12"/>
  <cols>
    <col min="1" max="2" width="8.00390625" style="10" customWidth="1"/>
    <col min="3" max="3" width="37.57421875" style="76" customWidth="1"/>
    <col min="4" max="4" width="24.8515625" style="10" customWidth="1"/>
    <col min="5" max="5" width="59.28125" style="10" customWidth="1"/>
    <col min="6" max="6" width="15.28125" style="10" customWidth="1"/>
    <col min="7" max="7" width="41.140625" style="10" hidden="1" customWidth="1"/>
    <col min="8" max="9" width="10.421875" style="11" hidden="1" customWidth="1"/>
    <col min="10" max="10" width="9.140625" style="10" customWidth="1"/>
    <col min="11" max="11" width="11.7109375" style="10" customWidth="1"/>
    <col min="12" max="16384" width="9.140625" style="10" customWidth="1"/>
  </cols>
  <sheetData>
    <row r="1" spans="1:11" s="3" customFormat="1" ht="18.75">
      <c r="A1" s="2" t="s">
        <v>41</v>
      </c>
      <c r="B1" s="6"/>
      <c r="C1" s="75"/>
      <c r="K1" s="7"/>
    </row>
    <row r="2" spans="1:11" s="3" customFormat="1" ht="18.75">
      <c r="A2" s="280" t="s">
        <v>64</v>
      </c>
      <c r="B2" s="280"/>
      <c r="C2" s="280"/>
      <c r="D2" s="280"/>
      <c r="E2" s="8" t="s">
        <v>65</v>
      </c>
      <c r="K2" s="7"/>
    </row>
    <row r="3" spans="1:11" s="3" customFormat="1" ht="18.75">
      <c r="A3" s="8" t="s">
        <v>62</v>
      </c>
      <c r="B3" s="6"/>
      <c r="D3" s="8"/>
      <c r="E3" s="8" t="s">
        <v>51</v>
      </c>
      <c r="K3" s="7"/>
    </row>
    <row r="4" spans="1:11" s="3" customFormat="1" ht="18.75">
      <c r="A4" s="280" t="s">
        <v>204</v>
      </c>
      <c r="B4" s="280"/>
      <c r="C4" s="280"/>
      <c r="D4" s="280"/>
      <c r="E4" s="8" t="s">
        <v>205</v>
      </c>
      <c r="K4" s="7"/>
    </row>
    <row r="5" spans="1:13" s="98" customFormat="1" ht="18.75">
      <c r="A5" s="89" t="s">
        <v>45</v>
      </c>
      <c r="B5" s="90"/>
      <c r="C5" s="91"/>
      <c r="D5" s="92"/>
      <c r="E5" s="92"/>
      <c r="F5" s="93"/>
      <c r="G5" s="93"/>
      <c r="H5" s="94"/>
      <c r="I5" s="94"/>
      <c r="J5" s="94"/>
      <c r="K5" s="95"/>
      <c r="L5" s="96"/>
      <c r="M5" s="97"/>
    </row>
    <row r="6" spans="1:11" ht="12">
      <c r="A6" s="262" t="s">
        <v>2</v>
      </c>
      <c r="B6" s="262"/>
      <c r="C6" s="263" t="s">
        <v>0</v>
      </c>
      <c r="D6" s="262" t="s">
        <v>1</v>
      </c>
      <c r="E6" s="262"/>
      <c r="F6" s="262"/>
      <c r="G6" s="262"/>
      <c r="H6" s="264" t="s">
        <v>11</v>
      </c>
      <c r="I6" s="264" t="s">
        <v>12</v>
      </c>
      <c r="J6" s="266" t="s">
        <v>6</v>
      </c>
      <c r="K6" s="264" t="s">
        <v>5</v>
      </c>
    </row>
    <row r="7" spans="1:11" ht="12">
      <c r="A7" s="73" t="s">
        <v>3</v>
      </c>
      <c r="B7" s="73" t="s">
        <v>4</v>
      </c>
      <c r="C7" s="263"/>
      <c r="D7" s="262"/>
      <c r="E7" s="262"/>
      <c r="F7" s="262"/>
      <c r="G7" s="262"/>
      <c r="H7" s="265"/>
      <c r="I7" s="265"/>
      <c r="J7" s="266"/>
      <c r="K7" s="265"/>
    </row>
    <row r="8" spans="1:11" ht="13.5" customHeight="1">
      <c r="A8" s="71" t="s">
        <v>44</v>
      </c>
      <c r="B8" s="73">
        <v>3667</v>
      </c>
      <c r="C8" s="12" t="s">
        <v>13</v>
      </c>
      <c r="D8" s="275" t="s">
        <v>265</v>
      </c>
      <c r="E8" s="252" t="s">
        <v>207</v>
      </c>
      <c r="F8" s="269"/>
      <c r="G8" s="270"/>
      <c r="H8" s="13">
        <v>1168</v>
      </c>
      <c r="I8" s="13" t="e">
        <f>ROUND(H8/#REF!*#REF!,0)</f>
        <v>#REF!</v>
      </c>
      <c r="J8" s="15">
        <v>1212</v>
      </c>
      <c r="K8" s="74" t="s">
        <v>7</v>
      </c>
    </row>
    <row r="9" spans="1:11" ht="12">
      <c r="A9" s="71" t="s">
        <v>44</v>
      </c>
      <c r="B9" s="73">
        <v>3668</v>
      </c>
      <c r="C9" s="12" t="s">
        <v>14</v>
      </c>
      <c r="D9" s="276"/>
      <c r="E9" s="253"/>
      <c r="F9" s="271"/>
      <c r="G9" s="272"/>
      <c r="H9" s="13">
        <v>38</v>
      </c>
      <c r="I9" s="13">
        <f>ROUND(H9/H14*J14,0)</f>
        <v>12</v>
      </c>
      <c r="J9" s="15">
        <v>40</v>
      </c>
      <c r="K9" s="74" t="s">
        <v>8</v>
      </c>
    </row>
    <row r="10" spans="1:11" ht="12">
      <c r="A10" s="71" t="s">
        <v>44</v>
      </c>
      <c r="B10" s="73">
        <v>3669</v>
      </c>
      <c r="C10" s="12" t="s">
        <v>15</v>
      </c>
      <c r="D10" s="276"/>
      <c r="E10" s="252" t="s">
        <v>208</v>
      </c>
      <c r="F10" s="269"/>
      <c r="G10" s="270"/>
      <c r="H10" s="14">
        <v>2335</v>
      </c>
      <c r="I10" s="13">
        <f>J8*2</f>
        <v>2424</v>
      </c>
      <c r="J10" s="15">
        <v>2424</v>
      </c>
      <c r="K10" s="74" t="s">
        <v>7</v>
      </c>
    </row>
    <row r="11" spans="1:11" ht="12">
      <c r="A11" s="71" t="s">
        <v>44</v>
      </c>
      <c r="B11" s="73">
        <v>3670</v>
      </c>
      <c r="C11" s="12" t="s">
        <v>16</v>
      </c>
      <c r="D11" s="276"/>
      <c r="E11" s="253" t="s">
        <v>206</v>
      </c>
      <c r="F11" s="273"/>
      <c r="G11" s="274"/>
      <c r="H11" s="14">
        <v>77</v>
      </c>
      <c r="I11" s="13">
        <f>I9*2</f>
        <v>24</v>
      </c>
      <c r="J11" s="15">
        <v>81</v>
      </c>
      <c r="K11" s="74" t="s">
        <v>8</v>
      </c>
    </row>
    <row r="12" spans="1:11" ht="12">
      <c r="A12" s="71" t="s">
        <v>44</v>
      </c>
      <c r="B12" s="73">
        <v>3671</v>
      </c>
      <c r="C12" s="12" t="s">
        <v>17</v>
      </c>
      <c r="D12" s="276"/>
      <c r="E12" s="87" t="s">
        <v>209</v>
      </c>
      <c r="F12" s="278"/>
      <c r="G12" s="279"/>
      <c r="H12" s="14">
        <v>3704</v>
      </c>
      <c r="I12" s="13" t="e">
        <f>I8*3</f>
        <v>#REF!</v>
      </c>
      <c r="J12" s="15">
        <v>277</v>
      </c>
      <c r="K12" s="260" t="s">
        <v>91</v>
      </c>
    </row>
    <row r="13" spans="1:11" ht="12">
      <c r="A13" s="71" t="s">
        <v>44</v>
      </c>
      <c r="B13" s="73">
        <v>3672</v>
      </c>
      <c r="C13" s="12" t="s">
        <v>18</v>
      </c>
      <c r="D13" s="277"/>
      <c r="E13" s="87" t="s">
        <v>210</v>
      </c>
      <c r="F13" s="278"/>
      <c r="G13" s="279"/>
      <c r="H13" s="14">
        <v>122</v>
      </c>
      <c r="I13" s="13">
        <f>J9*3</f>
        <v>120</v>
      </c>
      <c r="J13" s="15">
        <v>277</v>
      </c>
      <c r="K13" s="261"/>
    </row>
    <row r="14" spans="1:11" ht="13.5" customHeight="1">
      <c r="A14" s="71" t="s">
        <v>44</v>
      </c>
      <c r="B14" s="73">
        <v>3675</v>
      </c>
      <c r="C14" s="12" t="s">
        <v>276</v>
      </c>
      <c r="D14" s="281" t="s">
        <v>280</v>
      </c>
      <c r="E14" s="155" t="s">
        <v>211</v>
      </c>
      <c r="F14" s="278"/>
      <c r="G14" s="279"/>
      <c r="H14" s="14">
        <v>270</v>
      </c>
      <c r="I14" s="14">
        <v>190</v>
      </c>
      <c r="J14" s="122">
        <v>88</v>
      </c>
      <c r="K14" s="260" t="s">
        <v>7</v>
      </c>
    </row>
    <row r="15" spans="1:11" ht="14.25" customHeight="1">
      <c r="A15" s="71" t="s">
        <v>44</v>
      </c>
      <c r="B15" s="73">
        <v>3676</v>
      </c>
      <c r="C15" s="12" t="s">
        <v>277</v>
      </c>
      <c r="D15" s="281"/>
      <c r="E15" s="157" t="s">
        <v>212</v>
      </c>
      <c r="F15" s="278"/>
      <c r="G15" s="279"/>
      <c r="H15" s="14">
        <v>285</v>
      </c>
      <c r="I15" s="14">
        <v>190</v>
      </c>
      <c r="J15" s="122">
        <v>176</v>
      </c>
      <c r="K15" s="283"/>
    </row>
    <row r="16" spans="1:11" ht="14.25" customHeight="1">
      <c r="A16" s="136" t="s">
        <v>44</v>
      </c>
      <c r="B16" s="156">
        <v>3859</v>
      </c>
      <c r="C16" s="12" t="s">
        <v>278</v>
      </c>
      <c r="D16" s="281"/>
      <c r="E16" s="155" t="s">
        <v>211</v>
      </c>
      <c r="F16" s="278"/>
      <c r="G16" s="279"/>
      <c r="H16" s="83"/>
      <c r="I16" s="83"/>
      <c r="J16" s="122">
        <v>72</v>
      </c>
      <c r="K16" s="283"/>
    </row>
    <row r="17" spans="1:11" ht="14.25" customHeight="1">
      <c r="A17" s="136" t="s">
        <v>44</v>
      </c>
      <c r="B17" s="156">
        <v>3860</v>
      </c>
      <c r="C17" s="12" t="s">
        <v>279</v>
      </c>
      <c r="D17" s="281"/>
      <c r="E17" s="157" t="s">
        <v>212</v>
      </c>
      <c r="F17" s="278"/>
      <c r="G17" s="279"/>
      <c r="H17" s="83"/>
      <c r="I17" s="83"/>
      <c r="J17" s="122">
        <v>144</v>
      </c>
      <c r="K17" s="261"/>
    </row>
    <row r="18" spans="1:11" s="151" customFormat="1" ht="10.5" customHeight="1">
      <c r="A18" s="142"/>
      <c r="B18" s="143"/>
      <c r="C18" s="144"/>
      <c r="D18" s="145"/>
      <c r="E18" s="146"/>
      <c r="F18" s="147"/>
      <c r="G18" s="147"/>
      <c r="H18" s="148"/>
      <c r="I18" s="148"/>
      <c r="J18" s="149"/>
      <c r="K18" s="150"/>
    </row>
    <row r="19" spans="1:11" s="151" customFormat="1" ht="18" customHeight="1">
      <c r="A19" s="152" t="s">
        <v>257</v>
      </c>
      <c r="B19" s="143"/>
      <c r="C19" s="144"/>
      <c r="D19" s="145"/>
      <c r="E19" s="146"/>
      <c r="F19" s="147"/>
      <c r="G19" s="147"/>
      <c r="H19" s="148"/>
      <c r="I19" s="148"/>
      <c r="J19" s="149"/>
      <c r="K19" s="150"/>
    </row>
    <row r="20" spans="1:11" ht="12">
      <c r="A20" s="262" t="s">
        <v>2</v>
      </c>
      <c r="B20" s="262"/>
      <c r="C20" s="263" t="s">
        <v>0</v>
      </c>
      <c r="D20" s="262" t="s">
        <v>1</v>
      </c>
      <c r="E20" s="262"/>
      <c r="F20" s="262"/>
      <c r="G20" s="262"/>
      <c r="H20" s="264" t="s">
        <v>11</v>
      </c>
      <c r="I20" s="264" t="s">
        <v>12</v>
      </c>
      <c r="J20" s="266" t="s">
        <v>6</v>
      </c>
      <c r="K20" s="264" t="s">
        <v>5</v>
      </c>
    </row>
    <row r="21" spans="1:11" ht="12">
      <c r="A21" s="141" t="s">
        <v>3</v>
      </c>
      <c r="B21" s="141" t="s">
        <v>4</v>
      </c>
      <c r="C21" s="263"/>
      <c r="D21" s="262"/>
      <c r="E21" s="262"/>
      <c r="F21" s="262"/>
      <c r="G21" s="262"/>
      <c r="H21" s="265"/>
      <c r="I21" s="265"/>
      <c r="J21" s="266"/>
      <c r="K21" s="265"/>
    </row>
    <row r="22" spans="1:11" ht="13.5" customHeight="1">
      <c r="A22" s="136" t="s">
        <v>44</v>
      </c>
      <c r="B22" s="141">
        <v>5181</v>
      </c>
      <c r="C22" s="12" t="s">
        <v>259</v>
      </c>
      <c r="D22" s="275" t="s">
        <v>265</v>
      </c>
      <c r="E22" s="252" t="s">
        <v>207</v>
      </c>
      <c r="F22" s="254" t="s">
        <v>258</v>
      </c>
      <c r="G22" s="255"/>
      <c r="H22" s="13">
        <v>1168</v>
      </c>
      <c r="I22" s="13" t="e">
        <f>ROUND(H22/#REF!*#REF!,0)</f>
        <v>#REF!</v>
      </c>
      <c r="J22" s="15">
        <v>953</v>
      </c>
      <c r="K22" s="140" t="s">
        <v>7</v>
      </c>
    </row>
    <row r="23" spans="1:11" ht="12">
      <c r="A23" s="136" t="s">
        <v>44</v>
      </c>
      <c r="B23" s="156">
        <v>5182</v>
      </c>
      <c r="C23" s="12" t="s">
        <v>260</v>
      </c>
      <c r="D23" s="276"/>
      <c r="E23" s="253"/>
      <c r="F23" s="256"/>
      <c r="G23" s="257"/>
      <c r="H23" s="13">
        <v>38</v>
      </c>
      <c r="I23" s="13" t="e">
        <f>ROUND(H23/H30*J30,0)</f>
        <v>#VALUE!</v>
      </c>
      <c r="J23" s="15">
        <v>32</v>
      </c>
      <c r="K23" s="140" t="s">
        <v>8</v>
      </c>
    </row>
    <row r="24" spans="1:11" ht="12">
      <c r="A24" s="136" t="s">
        <v>44</v>
      </c>
      <c r="B24" s="156">
        <v>5183</v>
      </c>
      <c r="C24" s="12" t="s">
        <v>261</v>
      </c>
      <c r="D24" s="276"/>
      <c r="E24" s="252" t="s">
        <v>208</v>
      </c>
      <c r="F24" s="256"/>
      <c r="G24" s="257"/>
      <c r="H24" s="14">
        <v>2335</v>
      </c>
      <c r="I24" s="13">
        <f>J22*2</f>
        <v>1906</v>
      </c>
      <c r="J24" s="15">
        <v>1906</v>
      </c>
      <c r="K24" s="140" t="s">
        <v>7</v>
      </c>
    </row>
    <row r="25" spans="1:11" ht="12">
      <c r="A25" s="136" t="s">
        <v>44</v>
      </c>
      <c r="B25" s="156">
        <v>5184</v>
      </c>
      <c r="C25" s="12" t="s">
        <v>262</v>
      </c>
      <c r="D25" s="276"/>
      <c r="E25" s="253" t="s">
        <v>206</v>
      </c>
      <c r="F25" s="256"/>
      <c r="G25" s="257"/>
      <c r="H25" s="14">
        <v>77</v>
      </c>
      <c r="I25" s="13" t="e">
        <f>I23*2</f>
        <v>#VALUE!</v>
      </c>
      <c r="J25" s="15">
        <v>64</v>
      </c>
      <c r="K25" s="140" t="s">
        <v>8</v>
      </c>
    </row>
    <row r="26" spans="1:11" ht="12">
      <c r="A26" s="136" t="s">
        <v>44</v>
      </c>
      <c r="B26" s="156">
        <v>5185</v>
      </c>
      <c r="C26" s="12" t="s">
        <v>263</v>
      </c>
      <c r="D26" s="276"/>
      <c r="E26" s="87" t="s">
        <v>209</v>
      </c>
      <c r="F26" s="256"/>
      <c r="G26" s="257"/>
      <c r="H26" s="14">
        <v>3704</v>
      </c>
      <c r="I26" s="13" t="e">
        <f>I22*3</f>
        <v>#REF!</v>
      </c>
      <c r="J26" s="15">
        <v>212</v>
      </c>
      <c r="K26" s="260" t="s">
        <v>91</v>
      </c>
    </row>
    <row r="27" spans="1:11" ht="12">
      <c r="A27" s="136" t="s">
        <v>44</v>
      </c>
      <c r="B27" s="156">
        <v>5186</v>
      </c>
      <c r="C27" s="12" t="s">
        <v>264</v>
      </c>
      <c r="D27" s="277"/>
      <c r="E27" s="88" t="s">
        <v>210</v>
      </c>
      <c r="F27" s="258"/>
      <c r="G27" s="259"/>
      <c r="H27" s="14">
        <v>122</v>
      </c>
      <c r="I27" s="13">
        <f>J23*3</f>
        <v>96</v>
      </c>
      <c r="J27" s="15">
        <v>212</v>
      </c>
      <c r="K27" s="261"/>
    </row>
    <row r="28" spans="1:11" ht="9.75" customHeight="1">
      <c r="A28" s="4"/>
      <c r="B28" s="79"/>
      <c r="C28" s="80"/>
      <c r="D28" s="5"/>
      <c r="E28" s="81"/>
      <c r="F28" s="82"/>
      <c r="G28" s="82"/>
      <c r="H28" s="83"/>
      <c r="I28" s="83"/>
      <c r="J28" s="84"/>
      <c r="K28" s="85"/>
    </row>
    <row r="29" spans="1:11" ht="18" customHeight="1">
      <c r="A29" s="69" t="s">
        <v>9</v>
      </c>
      <c r="B29" s="79"/>
      <c r="C29" s="80"/>
      <c r="D29" s="5"/>
      <c r="E29" s="81"/>
      <c r="F29" s="82"/>
      <c r="G29" s="82"/>
      <c r="H29" s="83"/>
      <c r="I29" s="83"/>
      <c r="J29" s="84"/>
      <c r="K29" s="85"/>
    </row>
    <row r="30" spans="1:11" ht="12">
      <c r="A30" s="262" t="s">
        <v>2</v>
      </c>
      <c r="B30" s="262"/>
      <c r="C30" s="263" t="s">
        <v>0</v>
      </c>
      <c r="D30" s="262" t="s">
        <v>1</v>
      </c>
      <c r="E30" s="262"/>
      <c r="F30" s="262"/>
      <c r="G30" s="262"/>
      <c r="H30" s="264" t="s">
        <v>11</v>
      </c>
      <c r="I30" s="264" t="s">
        <v>12</v>
      </c>
      <c r="J30" s="266" t="s">
        <v>6</v>
      </c>
      <c r="K30" s="264" t="s">
        <v>5</v>
      </c>
    </row>
    <row r="31" spans="1:11" ht="12">
      <c r="A31" s="73" t="s">
        <v>3</v>
      </c>
      <c r="B31" s="73" t="s">
        <v>4</v>
      </c>
      <c r="C31" s="263"/>
      <c r="D31" s="262"/>
      <c r="E31" s="262"/>
      <c r="F31" s="262"/>
      <c r="G31" s="262"/>
      <c r="H31" s="265"/>
      <c r="I31" s="265"/>
      <c r="J31" s="266"/>
      <c r="K31" s="265"/>
    </row>
    <row r="32" spans="1:11" ht="13.5" customHeight="1">
      <c r="A32" s="71" t="s">
        <v>44</v>
      </c>
      <c r="B32" s="73">
        <v>3677</v>
      </c>
      <c r="C32" s="12" t="s">
        <v>213</v>
      </c>
      <c r="D32" s="275" t="s">
        <v>265</v>
      </c>
      <c r="E32" s="267" t="s">
        <v>207</v>
      </c>
      <c r="F32" s="254" t="s">
        <v>215</v>
      </c>
      <c r="G32" s="255"/>
      <c r="H32" s="13">
        <v>1168</v>
      </c>
      <c r="I32" s="13" t="e">
        <f>ROUND(H32/H38*J38,0)</f>
        <v>#DIV/0!</v>
      </c>
      <c r="J32" s="15">
        <v>848</v>
      </c>
      <c r="K32" s="74" t="s">
        <v>7</v>
      </c>
    </row>
    <row r="33" spans="1:11" ht="12">
      <c r="A33" s="71" t="s">
        <v>44</v>
      </c>
      <c r="B33" s="73">
        <v>3678</v>
      </c>
      <c r="C33" s="12" t="s">
        <v>19</v>
      </c>
      <c r="D33" s="276"/>
      <c r="E33" s="268"/>
      <c r="F33" s="256"/>
      <c r="G33" s="257"/>
      <c r="H33" s="13">
        <v>38</v>
      </c>
      <c r="I33" s="13" t="e">
        <f>ROUND(H33/H50*J50,0)</f>
        <v>#VALUE!</v>
      </c>
      <c r="J33" s="15">
        <v>28</v>
      </c>
      <c r="K33" s="74" t="s">
        <v>8</v>
      </c>
    </row>
    <row r="34" spans="1:11" ht="12">
      <c r="A34" s="71" t="s">
        <v>44</v>
      </c>
      <c r="B34" s="73">
        <v>3679</v>
      </c>
      <c r="C34" s="12" t="s">
        <v>20</v>
      </c>
      <c r="D34" s="276"/>
      <c r="E34" s="267" t="s">
        <v>208</v>
      </c>
      <c r="F34" s="256"/>
      <c r="G34" s="257"/>
      <c r="H34" s="14">
        <v>2335</v>
      </c>
      <c r="I34" s="13">
        <f>J32*2</f>
        <v>1696</v>
      </c>
      <c r="J34" s="15">
        <v>1697</v>
      </c>
      <c r="K34" s="74" t="s">
        <v>7</v>
      </c>
    </row>
    <row r="35" spans="1:11" ht="12">
      <c r="A35" s="71" t="s">
        <v>44</v>
      </c>
      <c r="B35" s="73">
        <v>3680</v>
      </c>
      <c r="C35" s="12" t="s">
        <v>21</v>
      </c>
      <c r="D35" s="276"/>
      <c r="E35" s="268" t="s">
        <v>206</v>
      </c>
      <c r="F35" s="256"/>
      <c r="G35" s="257"/>
      <c r="H35" s="14">
        <v>77</v>
      </c>
      <c r="I35" s="13" t="e">
        <f>I33*2</f>
        <v>#VALUE!</v>
      </c>
      <c r="J35" s="15">
        <v>57</v>
      </c>
      <c r="K35" s="74" t="s">
        <v>8</v>
      </c>
    </row>
    <row r="36" spans="1:11" ht="12">
      <c r="A36" s="71" t="s">
        <v>44</v>
      </c>
      <c r="B36" s="73">
        <v>3681</v>
      </c>
      <c r="C36" s="12" t="s">
        <v>22</v>
      </c>
      <c r="D36" s="276"/>
      <c r="E36" s="77" t="s">
        <v>209</v>
      </c>
      <c r="F36" s="256"/>
      <c r="G36" s="257"/>
      <c r="H36" s="14">
        <v>3704</v>
      </c>
      <c r="I36" s="13" t="e">
        <f>I32*3</f>
        <v>#DIV/0!</v>
      </c>
      <c r="J36" s="15">
        <v>194</v>
      </c>
      <c r="K36" s="260" t="s">
        <v>91</v>
      </c>
    </row>
    <row r="37" spans="1:11" ht="12">
      <c r="A37" s="71" t="s">
        <v>44</v>
      </c>
      <c r="B37" s="73">
        <v>3682</v>
      </c>
      <c r="C37" s="12" t="s">
        <v>23</v>
      </c>
      <c r="D37" s="277"/>
      <c r="E37" s="78" t="s">
        <v>210</v>
      </c>
      <c r="F37" s="258"/>
      <c r="G37" s="259"/>
      <c r="H37" s="14">
        <v>122</v>
      </c>
      <c r="I37" s="13">
        <f>J33*3</f>
        <v>84</v>
      </c>
      <c r="J37" s="15">
        <v>194</v>
      </c>
      <c r="K37" s="261"/>
    </row>
    <row r="38" spans="1:11" ht="12" customHeight="1">
      <c r="A38" s="4"/>
      <c r="B38" s="79"/>
      <c r="C38" s="80"/>
      <c r="D38" s="5"/>
      <c r="E38" s="81"/>
      <c r="F38" s="82"/>
      <c r="G38" s="82"/>
      <c r="H38" s="83"/>
      <c r="I38" s="83"/>
      <c r="J38" s="84"/>
      <c r="K38" s="85"/>
    </row>
    <row r="39" spans="1:11" ht="18" customHeight="1">
      <c r="A39" s="69" t="s">
        <v>249</v>
      </c>
      <c r="B39" s="79"/>
      <c r="C39" s="80"/>
      <c r="D39" s="5"/>
      <c r="E39" s="81"/>
      <c r="F39" s="82"/>
      <c r="G39" s="82"/>
      <c r="H39" s="83"/>
      <c r="I39" s="83"/>
      <c r="J39" s="84"/>
      <c r="K39" s="85"/>
    </row>
    <row r="40" spans="1:11" ht="12">
      <c r="A40" s="262" t="s">
        <v>2</v>
      </c>
      <c r="B40" s="262"/>
      <c r="C40" s="263" t="s">
        <v>0</v>
      </c>
      <c r="D40" s="262" t="s">
        <v>1</v>
      </c>
      <c r="E40" s="262"/>
      <c r="F40" s="262"/>
      <c r="G40" s="262"/>
      <c r="H40" s="264" t="s">
        <v>11</v>
      </c>
      <c r="I40" s="264" t="s">
        <v>12</v>
      </c>
      <c r="J40" s="266" t="s">
        <v>6</v>
      </c>
      <c r="K40" s="264" t="s">
        <v>5</v>
      </c>
    </row>
    <row r="41" spans="1:11" ht="12">
      <c r="A41" s="73" t="s">
        <v>3</v>
      </c>
      <c r="B41" s="73" t="s">
        <v>4</v>
      </c>
      <c r="C41" s="263"/>
      <c r="D41" s="262"/>
      <c r="E41" s="262"/>
      <c r="F41" s="262"/>
      <c r="G41" s="262"/>
      <c r="H41" s="265"/>
      <c r="I41" s="265"/>
      <c r="J41" s="266"/>
      <c r="K41" s="265"/>
    </row>
    <row r="42" spans="1:11" ht="13.5" customHeight="1">
      <c r="A42" s="71" t="s">
        <v>44</v>
      </c>
      <c r="B42" s="73">
        <v>3683</v>
      </c>
      <c r="C42" s="12" t="s">
        <v>214</v>
      </c>
      <c r="D42" s="275" t="s">
        <v>265</v>
      </c>
      <c r="E42" s="267" t="s">
        <v>207</v>
      </c>
      <c r="F42" s="254" t="s">
        <v>250</v>
      </c>
      <c r="G42" s="255"/>
      <c r="H42" s="13">
        <v>1168</v>
      </c>
      <c r="I42" s="13" t="e">
        <f>ROUND(H42/H49*J49,0)</f>
        <v>#DIV/0!</v>
      </c>
      <c r="J42" s="15">
        <v>848</v>
      </c>
      <c r="K42" s="74" t="s">
        <v>7</v>
      </c>
    </row>
    <row r="43" spans="1:11" ht="12">
      <c r="A43" s="71" t="s">
        <v>44</v>
      </c>
      <c r="B43" s="73">
        <v>3684</v>
      </c>
      <c r="C43" s="12" t="s">
        <v>24</v>
      </c>
      <c r="D43" s="276"/>
      <c r="E43" s="268"/>
      <c r="F43" s="256"/>
      <c r="G43" s="257"/>
      <c r="H43" s="13">
        <v>38</v>
      </c>
      <c r="I43" s="13">
        <f>ROUND(H43/H58*J58,0)</f>
        <v>12</v>
      </c>
      <c r="J43" s="15">
        <v>28</v>
      </c>
      <c r="K43" s="74" t="s">
        <v>8</v>
      </c>
    </row>
    <row r="44" spans="1:11" ht="12">
      <c r="A44" s="71" t="s">
        <v>44</v>
      </c>
      <c r="B44" s="73">
        <v>3685</v>
      </c>
      <c r="C44" s="12" t="s">
        <v>25</v>
      </c>
      <c r="D44" s="276"/>
      <c r="E44" s="267" t="s">
        <v>208</v>
      </c>
      <c r="F44" s="256"/>
      <c r="G44" s="257"/>
      <c r="H44" s="14">
        <v>2335</v>
      </c>
      <c r="I44" s="13">
        <f>J42*2</f>
        <v>1696</v>
      </c>
      <c r="J44" s="15">
        <v>1697</v>
      </c>
      <c r="K44" s="74" t="s">
        <v>7</v>
      </c>
    </row>
    <row r="45" spans="1:11" ht="12">
      <c r="A45" s="71" t="s">
        <v>44</v>
      </c>
      <c r="B45" s="73">
        <v>3686</v>
      </c>
      <c r="C45" s="12" t="s">
        <v>26</v>
      </c>
      <c r="D45" s="276"/>
      <c r="E45" s="268" t="s">
        <v>206</v>
      </c>
      <c r="F45" s="256"/>
      <c r="G45" s="257"/>
      <c r="H45" s="14">
        <v>77</v>
      </c>
      <c r="I45" s="13">
        <f>I43*2</f>
        <v>24</v>
      </c>
      <c r="J45" s="15">
        <v>57</v>
      </c>
      <c r="K45" s="74" t="s">
        <v>8</v>
      </c>
    </row>
    <row r="46" spans="1:11" ht="12">
      <c r="A46" s="71" t="s">
        <v>44</v>
      </c>
      <c r="B46" s="73">
        <v>3687</v>
      </c>
      <c r="C46" s="12" t="s">
        <v>27</v>
      </c>
      <c r="D46" s="276"/>
      <c r="E46" s="77" t="s">
        <v>209</v>
      </c>
      <c r="F46" s="256"/>
      <c r="G46" s="257"/>
      <c r="H46" s="14">
        <v>3704</v>
      </c>
      <c r="I46" s="13" t="e">
        <f>I42*3</f>
        <v>#DIV/0!</v>
      </c>
      <c r="J46" s="15">
        <v>194</v>
      </c>
      <c r="K46" s="260" t="s">
        <v>91</v>
      </c>
    </row>
    <row r="47" spans="1:11" ht="12">
      <c r="A47" s="71" t="s">
        <v>44</v>
      </c>
      <c r="B47" s="73">
        <v>3688</v>
      </c>
      <c r="C47" s="12" t="s">
        <v>28</v>
      </c>
      <c r="D47" s="277"/>
      <c r="E47" s="78" t="s">
        <v>210</v>
      </c>
      <c r="F47" s="258"/>
      <c r="G47" s="259"/>
      <c r="H47" s="14">
        <v>122</v>
      </c>
      <c r="I47" s="13">
        <f>J43*3</f>
        <v>84</v>
      </c>
      <c r="J47" s="15">
        <v>194</v>
      </c>
      <c r="K47" s="261"/>
    </row>
    <row r="48" spans="1:11" ht="12">
      <c r="A48" s="4"/>
      <c r="B48" s="79"/>
      <c r="C48" s="80"/>
      <c r="D48" s="5"/>
      <c r="E48" s="81"/>
      <c r="F48" s="82"/>
      <c r="G48" s="82"/>
      <c r="H48" s="83"/>
      <c r="I48" s="83"/>
      <c r="J48" s="84"/>
      <c r="K48" s="85"/>
    </row>
    <row r="49" spans="1:13" s="98" customFormat="1" ht="18.75">
      <c r="A49" s="89" t="s">
        <v>46</v>
      </c>
      <c r="B49" s="90"/>
      <c r="C49" s="91"/>
      <c r="D49" s="92"/>
      <c r="E49" s="92"/>
      <c r="F49" s="93"/>
      <c r="G49" s="93"/>
      <c r="H49" s="94"/>
      <c r="I49" s="94"/>
      <c r="J49" s="94"/>
      <c r="K49" s="95"/>
      <c r="L49" s="96"/>
      <c r="M49" s="97"/>
    </row>
    <row r="50" spans="1:11" ht="13.5" customHeight="1">
      <c r="A50" s="262" t="s">
        <v>2</v>
      </c>
      <c r="B50" s="262"/>
      <c r="C50" s="263" t="s">
        <v>0</v>
      </c>
      <c r="D50" s="262" t="s">
        <v>1</v>
      </c>
      <c r="E50" s="262"/>
      <c r="F50" s="262"/>
      <c r="G50" s="262"/>
      <c r="H50" s="264" t="s">
        <v>11</v>
      </c>
      <c r="I50" s="264" t="s">
        <v>12</v>
      </c>
      <c r="J50" s="266" t="s">
        <v>6</v>
      </c>
      <c r="K50" s="264" t="s">
        <v>5</v>
      </c>
    </row>
    <row r="51" spans="1:11" ht="12">
      <c r="A51" s="73" t="s">
        <v>3</v>
      </c>
      <c r="B51" s="73" t="s">
        <v>4</v>
      </c>
      <c r="C51" s="263"/>
      <c r="D51" s="262"/>
      <c r="E51" s="262"/>
      <c r="F51" s="262"/>
      <c r="G51" s="262"/>
      <c r="H51" s="265"/>
      <c r="I51" s="265"/>
      <c r="J51" s="266"/>
      <c r="K51" s="265"/>
    </row>
    <row r="52" spans="1:11" ht="13.5" customHeight="1">
      <c r="A52" s="71" t="s">
        <v>44</v>
      </c>
      <c r="B52" s="73">
        <v>3689</v>
      </c>
      <c r="C52" s="12" t="s">
        <v>13</v>
      </c>
      <c r="D52" s="275" t="s">
        <v>265</v>
      </c>
      <c r="E52" s="252" t="s">
        <v>207</v>
      </c>
      <c r="F52" s="269"/>
      <c r="G52" s="270"/>
      <c r="H52" s="13">
        <v>1168</v>
      </c>
      <c r="I52" s="13" t="e">
        <f>ROUND(H52/#REF!*#REF!,0)</f>
        <v>#REF!</v>
      </c>
      <c r="J52" s="15">
        <v>1212</v>
      </c>
      <c r="K52" s="74" t="s">
        <v>7</v>
      </c>
    </row>
    <row r="53" spans="1:11" ht="12">
      <c r="A53" s="71" t="s">
        <v>44</v>
      </c>
      <c r="B53" s="73">
        <v>3690</v>
      </c>
      <c r="C53" s="12" t="s">
        <v>14</v>
      </c>
      <c r="D53" s="276"/>
      <c r="E53" s="253"/>
      <c r="F53" s="271"/>
      <c r="G53" s="272"/>
      <c r="H53" s="13">
        <v>38</v>
      </c>
      <c r="I53" s="13">
        <f>ROUND(H53/H58*J58,0)</f>
        <v>12</v>
      </c>
      <c r="J53" s="15">
        <v>40</v>
      </c>
      <c r="K53" s="74" t="s">
        <v>8</v>
      </c>
    </row>
    <row r="54" spans="1:11" ht="12">
      <c r="A54" s="71" t="s">
        <v>44</v>
      </c>
      <c r="B54" s="73">
        <v>3691</v>
      </c>
      <c r="C54" s="12" t="s">
        <v>15</v>
      </c>
      <c r="D54" s="276"/>
      <c r="E54" s="252" t="s">
        <v>208</v>
      </c>
      <c r="F54" s="269"/>
      <c r="G54" s="270"/>
      <c r="H54" s="14">
        <v>2335</v>
      </c>
      <c r="I54" s="13">
        <f>J52*2</f>
        <v>2424</v>
      </c>
      <c r="J54" s="15">
        <v>2424</v>
      </c>
      <c r="K54" s="74" t="s">
        <v>7</v>
      </c>
    </row>
    <row r="55" spans="1:11" ht="12">
      <c r="A55" s="71" t="s">
        <v>44</v>
      </c>
      <c r="B55" s="73">
        <v>3692</v>
      </c>
      <c r="C55" s="12" t="s">
        <v>16</v>
      </c>
      <c r="D55" s="276"/>
      <c r="E55" s="253" t="s">
        <v>206</v>
      </c>
      <c r="F55" s="273"/>
      <c r="G55" s="274"/>
      <c r="H55" s="14">
        <v>77</v>
      </c>
      <c r="I55" s="13">
        <f>I53*2</f>
        <v>24</v>
      </c>
      <c r="J55" s="15">
        <v>81</v>
      </c>
      <c r="K55" s="74" t="s">
        <v>8</v>
      </c>
    </row>
    <row r="56" spans="1:11" ht="12">
      <c r="A56" s="71" t="s">
        <v>44</v>
      </c>
      <c r="B56" s="73">
        <v>3693</v>
      </c>
      <c r="C56" s="12" t="s">
        <v>17</v>
      </c>
      <c r="D56" s="276"/>
      <c r="E56" s="87" t="s">
        <v>209</v>
      </c>
      <c r="F56" s="278"/>
      <c r="G56" s="279"/>
      <c r="H56" s="14">
        <v>3704</v>
      </c>
      <c r="I56" s="13" t="e">
        <f>I52*3</f>
        <v>#REF!</v>
      </c>
      <c r="J56" s="15">
        <v>277</v>
      </c>
      <c r="K56" s="260" t="s">
        <v>91</v>
      </c>
    </row>
    <row r="57" spans="1:11" ht="12">
      <c r="A57" s="71" t="s">
        <v>44</v>
      </c>
      <c r="B57" s="73">
        <v>3694</v>
      </c>
      <c r="C57" s="12" t="s">
        <v>18</v>
      </c>
      <c r="D57" s="277"/>
      <c r="E57" s="87" t="s">
        <v>210</v>
      </c>
      <c r="F57" s="278"/>
      <c r="G57" s="279"/>
      <c r="H57" s="14">
        <v>122</v>
      </c>
      <c r="I57" s="13">
        <f>J53*3</f>
        <v>120</v>
      </c>
      <c r="J57" s="15">
        <v>277</v>
      </c>
      <c r="K57" s="261"/>
    </row>
    <row r="58" spans="1:11" ht="13.5" customHeight="1">
      <c r="A58" s="71" t="s">
        <v>44</v>
      </c>
      <c r="B58" s="73">
        <v>3697</v>
      </c>
      <c r="C58" s="12" t="s">
        <v>276</v>
      </c>
      <c r="D58" s="281" t="s">
        <v>280</v>
      </c>
      <c r="E58" s="155" t="s">
        <v>211</v>
      </c>
      <c r="F58" s="278"/>
      <c r="G58" s="279"/>
      <c r="H58" s="14">
        <v>270</v>
      </c>
      <c r="I58" s="14">
        <v>190</v>
      </c>
      <c r="J58" s="122">
        <v>88</v>
      </c>
      <c r="K58" s="260" t="s">
        <v>7</v>
      </c>
    </row>
    <row r="59" spans="1:11" ht="14.25" customHeight="1">
      <c r="A59" s="71" t="s">
        <v>44</v>
      </c>
      <c r="B59" s="73">
        <v>3698</v>
      </c>
      <c r="C59" s="12" t="s">
        <v>277</v>
      </c>
      <c r="D59" s="281"/>
      <c r="E59" s="157" t="s">
        <v>212</v>
      </c>
      <c r="F59" s="278"/>
      <c r="G59" s="279"/>
      <c r="H59" s="14">
        <v>285</v>
      </c>
      <c r="I59" s="14">
        <v>190</v>
      </c>
      <c r="J59" s="122">
        <v>176</v>
      </c>
      <c r="K59" s="283"/>
    </row>
    <row r="60" spans="1:11" ht="14.25" customHeight="1">
      <c r="A60" s="136" t="s">
        <v>44</v>
      </c>
      <c r="B60" s="156">
        <v>3861</v>
      </c>
      <c r="C60" s="12" t="s">
        <v>278</v>
      </c>
      <c r="D60" s="281"/>
      <c r="E60" s="155" t="s">
        <v>211</v>
      </c>
      <c r="F60" s="278"/>
      <c r="G60" s="279"/>
      <c r="H60" s="83"/>
      <c r="I60" s="83"/>
      <c r="J60" s="122">
        <v>72</v>
      </c>
      <c r="K60" s="283"/>
    </row>
    <row r="61" spans="1:11" ht="14.25" customHeight="1">
      <c r="A61" s="136" t="s">
        <v>44</v>
      </c>
      <c r="B61" s="156">
        <v>3862</v>
      </c>
      <c r="C61" s="12" t="s">
        <v>279</v>
      </c>
      <c r="D61" s="281"/>
      <c r="E61" s="157" t="s">
        <v>212</v>
      </c>
      <c r="F61" s="278"/>
      <c r="G61" s="279"/>
      <c r="H61" s="83"/>
      <c r="I61" s="83"/>
      <c r="J61" s="122">
        <v>144</v>
      </c>
      <c r="K61" s="261"/>
    </row>
    <row r="62" spans="1:11" s="151" customFormat="1" ht="10.5" customHeight="1">
      <c r="A62" s="142"/>
      <c r="B62" s="143"/>
      <c r="C62" s="144"/>
      <c r="D62" s="145"/>
      <c r="E62" s="146"/>
      <c r="F62" s="147"/>
      <c r="G62" s="147"/>
      <c r="H62" s="148"/>
      <c r="I62" s="148"/>
      <c r="J62" s="149"/>
      <c r="K62" s="150"/>
    </row>
    <row r="63" spans="1:11" s="151" customFormat="1" ht="18" customHeight="1">
      <c r="A63" s="152" t="s">
        <v>257</v>
      </c>
      <c r="B63" s="143"/>
      <c r="C63" s="144"/>
      <c r="D63" s="145"/>
      <c r="E63" s="146"/>
      <c r="F63" s="147"/>
      <c r="G63" s="147"/>
      <c r="H63" s="148"/>
      <c r="I63" s="148"/>
      <c r="J63" s="149"/>
      <c r="K63" s="150"/>
    </row>
    <row r="64" spans="1:11" ht="12">
      <c r="A64" s="262" t="s">
        <v>2</v>
      </c>
      <c r="B64" s="262"/>
      <c r="C64" s="263" t="s">
        <v>0</v>
      </c>
      <c r="D64" s="262" t="s">
        <v>1</v>
      </c>
      <c r="E64" s="262"/>
      <c r="F64" s="262"/>
      <c r="G64" s="262"/>
      <c r="H64" s="264" t="s">
        <v>11</v>
      </c>
      <c r="I64" s="264" t="s">
        <v>12</v>
      </c>
      <c r="J64" s="266" t="s">
        <v>6</v>
      </c>
      <c r="K64" s="264" t="s">
        <v>5</v>
      </c>
    </row>
    <row r="65" spans="1:11" ht="12">
      <c r="A65" s="141" t="s">
        <v>3</v>
      </c>
      <c r="B65" s="141" t="s">
        <v>4</v>
      </c>
      <c r="C65" s="263"/>
      <c r="D65" s="262"/>
      <c r="E65" s="262"/>
      <c r="F65" s="262"/>
      <c r="G65" s="262"/>
      <c r="H65" s="265"/>
      <c r="I65" s="265"/>
      <c r="J65" s="266"/>
      <c r="K65" s="265"/>
    </row>
    <row r="66" spans="1:11" ht="13.5" customHeight="1">
      <c r="A66" s="136" t="s">
        <v>44</v>
      </c>
      <c r="B66" s="141">
        <v>5187</v>
      </c>
      <c r="C66" s="12" t="s">
        <v>259</v>
      </c>
      <c r="D66" s="275" t="s">
        <v>265</v>
      </c>
      <c r="E66" s="252" t="s">
        <v>207</v>
      </c>
      <c r="F66" s="254" t="s">
        <v>258</v>
      </c>
      <c r="G66" s="255"/>
      <c r="H66" s="13">
        <v>1168</v>
      </c>
      <c r="I66" s="13" t="e">
        <f>ROUND(H66/#REF!*#REF!,0)</f>
        <v>#REF!</v>
      </c>
      <c r="J66" s="15">
        <v>953</v>
      </c>
      <c r="K66" s="140" t="s">
        <v>7</v>
      </c>
    </row>
    <row r="67" spans="1:11" ht="12">
      <c r="A67" s="136" t="s">
        <v>44</v>
      </c>
      <c r="B67" s="156">
        <v>5188</v>
      </c>
      <c r="C67" s="12" t="s">
        <v>260</v>
      </c>
      <c r="D67" s="276"/>
      <c r="E67" s="253"/>
      <c r="F67" s="256"/>
      <c r="G67" s="257"/>
      <c r="H67" s="13">
        <v>38</v>
      </c>
      <c r="I67" s="13" t="e">
        <f>ROUND(H67/H74*J74,0)</f>
        <v>#VALUE!</v>
      </c>
      <c r="J67" s="15">
        <v>32</v>
      </c>
      <c r="K67" s="140" t="s">
        <v>8</v>
      </c>
    </row>
    <row r="68" spans="1:11" ht="12">
      <c r="A68" s="136" t="s">
        <v>44</v>
      </c>
      <c r="B68" s="156">
        <v>5189</v>
      </c>
      <c r="C68" s="12" t="s">
        <v>261</v>
      </c>
      <c r="D68" s="276"/>
      <c r="E68" s="252" t="s">
        <v>208</v>
      </c>
      <c r="F68" s="256"/>
      <c r="G68" s="257"/>
      <c r="H68" s="14">
        <v>2335</v>
      </c>
      <c r="I68" s="13">
        <f>J66*2</f>
        <v>1906</v>
      </c>
      <c r="J68" s="15">
        <v>1906</v>
      </c>
      <c r="K68" s="140" t="s">
        <v>7</v>
      </c>
    </row>
    <row r="69" spans="1:11" ht="12">
      <c r="A69" s="136" t="s">
        <v>44</v>
      </c>
      <c r="B69" s="156">
        <v>5190</v>
      </c>
      <c r="C69" s="12" t="s">
        <v>262</v>
      </c>
      <c r="D69" s="276"/>
      <c r="E69" s="253" t="s">
        <v>206</v>
      </c>
      <c r="F69" s="256"/>
      <c r="G69" s="257"/>
      <c r="H69" s="14">
        <v>77</v>
      </c>
      <c r="I69" s="13" t="e">
        <f>I67*2</f>
        <v>#VALUE!</v>
      </c>
      <c r="J69" s="15">
        <v>64</v>
      </c>
      <c r="K69" s="140" t="s">
        <v>8</v>
      </c>
    </row>
    <row r="70" spans="1:11" ht="12">
      <c r="A70" s="136" t="s">
        <v>44</v>
      </c>
      <c r="B70" s="156">
        <v>5191</v>
      </c>
      <c r="C70" s="12" t="s">
        <v>263</v>
      </c>
      <c r="D70" s="276"/>
      <c r="E70" s="87" t="s">
        <v>209</v>
      </c>
      <c r="F70" s="256"/>
      <c r="G70" s="257"/>
      <c r="H70" s="14">
        <v>3704</v>
      </c>
      <c r="I70" s="13" t="e">
        <f>I66*3</f>
        <v>#REF!</v>
      </c>
      <c r="J70" s="15">
        <v>212</v>
      </c>
      <c r="K70" s="260" t="s">
        <v>91</v>
      </c>
    </row>
    <row r="71" spans="1:11" ht="12">
      <c r="A71" s="136" t="s">
        <v>44</v>
      </c>
      <c r="B71" s="156">
        <v>5192</v>
      </c>
      <c r="C71" s="12" t="s">
        <v>264</v>
      </c>
      <c r="D71" s="277"/>
      <c r="E71" s="88" t="s">
        <v>210</v>
      </c>
      <c r="F71" s="258"/>
      <c r="G71" s="259"/>
      <c r="H71" s="14">
        <v>122</v>
      </c>
      <c r="I71" s="13">
        <f>J67*3</f>
        <v>96</v>
      </c>
      <c r="J71" s="15">
        <v>212</v>
      </c>
      <c r="K71" s="261"/>
    </row>
    <row r="72" spans="1:11" ht="9.75" customHeight="1">
      <c r="A72" s="79"/>
      <c r="B72" s="79"/>
      <c r="C72" s="80"/>
      <c r="D72" s="5"/>
      <c r="E72" s="86"/>
      <c r="F72" s="82"/>
      <c r="G72" s="82"/>
      <c r="H72" s="83"/>
      <c r="I72" s="83"/>
      <c r="J72" s="84"/>
      <c r="K72" s="85"/>
    </row>
    <row r="73" spans="1:11" ht="18" customHeight="1">
      <c r="A73" s="69" t="s">
        <v>9</v>
      </c>
      <c r="B73" s="79"/>
      <c r="C73" s="80"/>
      <c r="D73" s="5"/>
      <c r="E73" s="81"/>
      <c r="F73" s="82"/>
      <c r="G73" s="82"/>
      <c r="H73" s="83"/>
      <c r="I73" s="83"/>
      <c r="J73" s="84"/>
      <c r="K73" s="85"/>
    </row>
    <row r="74" spans="1:11" ht="13.5" customHeight="1">
      <c r="A74" s="262" t="s">
        <v>2</v>
      </c>
      <c r="B74" s="262"/>
      <c r="C74" s="263" t="s">
        <v>0</v>
      </c>
      <c r="D74" s="262" t="s">
        <v>1</v>
      </c>
      <c r="E74" s="262"/>
      <c r="F74" s="262"/>
      <c r="G74" s="262"/>
      <c r="H74" s="264" t="s">
        <v>11</v>
      </c>
      <c r="I74" s="264" t="s">
        <v>12</v>
      </c>
      <c r="J74" s="266" t="s">
        <v>6</v>
      </c>
      <c r="K74" s="264" t="s">
        <v>5</v>
      </c>
    </row>
    <row r="75" spans="1:11" ht="12">
      <c r="A75" s="73" t="s">
        <v>3</v>
      </c>
      <c r="B75" s="73" t="s">
        <v>4</v>
      </c>
      <c r="C75" s="263"/>
      <c r="D75" s="262"/>
      <c r="E75" s="262"/>
      <c r="F75" s="262"/>
      <c r="G75" s="262"/>
      <c r="H75" s="265"/>
      <c r="I75" s="265"/>
      <c r="J75" s="266"/>
      <c r="K75" s="265"/>
    </row>
    <row r="76" spans="1:11" ht="13.5" customHeight="1">
      <c r="A76" s="71" t="s">
        <v>44</v>
      </c>
      <c r="B76" s="73">
        <v>3699</v>
      </c>
      <c r="C76" s="12" t="s">
        <v>213</v>
      </c>
      <c r="D76" s="275" t="s">
        <v>265</v>
      </c>
      <c r="E76" s="267" t="s">
        <v>207</v>
      </c>
      <c r="F76" s="254" t="s">
        <v>215</v>
      </c>
      <c r="G76" s="255"/>
      <c r="H76" s="13">
        <v>1168</v>
      </c>
      <c r="I76" s="13" t="e">
        <f>ROUND(H76/H82*J82,0)</f>
        <v>#DIV/0!</v>
      </c>
      <c r="J76" s="15">
        <v>848</v>
      </c>
      <c r="K76" s="74" t="s">
        <v>7</v>
      </c>
    </row>
    <row r="77" spans="1:11" ht="12">
      <c r="A77" s="71" t="s">
        <v>44</v>
      </c>
      <c r="B77" s="73">
        <v>3700</v>
      </c>
      <c r="C77" s="12" t="s">
        <v>19</v>
      </c>
      <c r="D77" s="276"/>
      <c r="E77" s="268"/>
      <c r="F77" s="256"/>
      <c r="G77" s="257"/>
      <c r="H77" s="13">
        <v>38</v>
      </c>
      <c r="I77" s="13" t="e">
        <f>ROUND(H77/#REF!*#REF!,0)</f>
        <v>#REF!</v>
      </c>
      <c r="J77" s="15">
        <v>28</v>
      </c>
      <c r="K77" s="74" t="s">
        <v>8</v>
      </c>
    </row>
    <row r="78" spans="1:11" ht="12">
      <c r="A78" s="71" t="s">
        <v>44</v>
      </c>
      <c r="B78" s="73">
        <v>3701</v>
      </c>
      <c r="C78" s="12" t="s">
        <v>20</v>
      </c>
      <c r="D78" s="276"/>
      <c r="E78" s="267" t="s">
        <v>208</v>
      </c>
      <c r="F78" s="256"/>
      <c r="G78" s="257"/>
      <c r="H78" s="14">
        <v>2335</v>
      </c>
      <c r="I78" s="13">
        <f>J76*2</f>
        <v>1696</v>
      </c>
      <c r="J78" s="15">
        <v>1697</v>
      </c>
      <c r="K78" s="74" t="s">
        <v>7</v>
      </c>
    </row>
    <row r="79" spans="1:11" ht="12">
      <c r="A79" s="71" t="s">
        <v>44</v>
      </c>
      <c r="B79" s="73">
        <v>3702</v>
      </c>
      <c r="C79" s="12" t="s">
        <v>21</v>
      </c>
      <c r="D79" s="276"/>
      <c r="E79" s="268" t="s">
        <v>206</v>
      </c>
      <c r="F79" s="256"/>
      <c r="G79" s="257"/>
      <c r="H79" s="14">
        <v>77</v>
      </c>
      <c r="I79" s="13" t="e">
        <f>I77*2</f>
        <v>#REF!</v>
      </c>
      <c r="J79" s="15">
        <v>57</v>
      </c>
      <c r="K79" s="74" t="s">
        <v>8</v>
      </c>
    </row>
    <row r="80" spans="1:11" ht="12">
      <c r="A80" s="71" t="s">
        <v>44</v>
      </c>
      <c r="B80" s="73">
        <v>3703</v>
      </c>
      <c r="C80" s="12" t="s">
        <v>22</v>
      </c>
      <c r="D80" s="276"/>
      <c r="E80" s="77" t="s">
        <v>209</v>
      </c>
      <c r="F80" s="256"/>
      <c r="G80" s="257"/>
      <c r="H80" s="14">
        <v>3704</v>
      </c>
      <c r="I80" s="13" t="e">
        <f>I76*3</f>
        <v>#DIV/0!</v>
      </c>
      <c r="J80" s="15">
        <v>194</v>
      </c>
      <c r="K80" s="260" t="s">
        <v>91</v>
      </c>
    </row>
    <row r="81" spans="1:11" ht="12">
      <c r="A81" s="71" t="s">
        <v>44</v>
      </c>
      <c r="B81" s="73">
        <v>3704</v>
      </c>
      <c r="C81" s="12" t="s">
        <v>23</v>
      </c>
      <c r="D81" s="277"/>
      <c r="E81" s="78" t="s">
        <v>210</v>
      </c>
      <c r="F81" s="258"/>
      <c r="G81" s="259"/>
      <c r="H81" s="14">
        <v>122</v>
      </c>
      <c r="I81" s="13">
        <f>J77*3</f>
        <v>84</v>
      </c>
      <c r="J81" s="15">
        <v>194</v>
      </c>
      <c r="K81" s="261"/>
    </row>
    <row r="82" spans="1:11" ht="12" customHeight="1">
      <c r="A82" s="4"/>
      <c r="B82" s="79"/>
      <c r="C82" s="80"/>
      <c r="D82" s="5"/>
      <c r="E82" s="81"/>
      <c r="F82" s="82"/>
      <c r="G82" s="82"/>
      <c r="H82" s="83"/>
      <c r="I82" s="83"/>
      <c r="J82" s="84"/>
      <c r="K82" s="85"/>
    </row>
    <row r="83" spans="1:11" ht="18" customHeight="1">
      <c r="A83" s="69" t="s">
        <v>249</v>
      </c>
      <c r="B83" s="79"/>
      <c r="C83" s="80"/>
      <c r="D83" s="5"/>
      <c r="E83" s="81"/>
      <c r="F83" s="82"/>
      <c r="G83" s="82"/>
      <c r="H83" s="83"/>
      <c r="I83" s="83"/>
      <c r="J83" s="84"/>
      <c r="K83" s="85"/>
    </row>
    <row r="84" spans="1:11" ht="13.5" customHeight="1">
      <c r="A84" s="262" t="s">
        <v>2</v>
      </c>
      <c r="B84" s="262"/>
      <c r="C84" s="263" t="s">
        <v>0</v>
      </c>
      <c r="D84" s="262" t="s">
        <v>1</v>
      </c>
      <c r="E84" s="262"/>
      <c r="F84" s="262"/>
      <c r="G84" s="262"/>
      <c r="H84" s="264" t="s">
        <v>11</v>
      </c>
      <c r="I84" s="264" t="s">
        <v>12</v>
      </c>
      <c r="J84" s="266" t="s">
        <v>6</v>
      </c>
      <c r="K84" s="264" t="s">
        <v>5</v>
      </c>
    </row>
    <row r="85" spans="1:11" ht="12">
      <c r="A85" s="73" t="s">
        <v>3</v>
      </c>
      <c r="B85" s="73" t="s">
        <v>4</v>
      </c>
      <c r="C85" s="263"/>
      <c r="D85" s="262"/>
      <c r="E85" s="262"/>
      <c r="F85" s="262"/>
      <c r="G85" s="262"/>
      <c r="H85" s="265"/>
      <c r="I85" s="265"/>
      <c r="J85" s="266"/>
      <c r="K85" s="265"/>
    </row>
    <row r="86" spans="1:11" ht="13.5" customHeight="1">
      <c r="A86" s="71" t="s">
        <v>44</v>
      </c>
      <c r="B86" s="73">
        <v>3705</v>
      </c>
      <c r="C86" s="12" t="s">
        <v>214</v>
      </c>
      <c r="D86" s="275" t="s">
        <v>265</v>
      </c>
      <c r="E86" s="267" t="s">
        <v>207</v>
      </c>
      <c r="F86" s="254" t="s">
        <v>250</v>
      </c>
      <c r="G86" s="255"/>
      <c r="H86" s="13">
        <v>1168</v>
      </c>
      <c r="I86" s="13" t="e">
        <f>ROUND(H86/#REF!*#REF!,0)</f>
        <v>#REF!</v>
      </c>
      <c r="J86" s="15">
        <v>848</v>
      </c>
      <c r="K86" s="74" t="s">
        <v>7</v>
      </c>
    </row>
    <row r="87" spans="1:11" ht="12">
      <c r="A87" s="71" t="s">
        <v>44</v>
      </c>
      <c r="B87" s="73">
        <v>3706</v>
      </c>
      <c r="C87" s="12" t="s">
        <v>24</v>
      </c>
      <c r="D87" s="276"/>
      <c r="E87" s="268"/>
      <c r="F87" s="256"/>
      <c r="G87" s="257"/>
      <c r="H87" s="13">
        <v>38</v>
      </c>
      <c r="I87" s="13">
        <f>ROUND(H87/H98*J98,0)</f>
        <v>39</v>
      </c>
      <c r="J87" s="15">
        <v>28</v>
      </c>
      <c r="K87" s="74" t="s">
        <v>8</v>
      </c>
    </row>
    <row r="88" spans="1:11" ht="12">
      <c r="A88" s="71" t="s">
        <v>44</v>
      </c>
      <c r="B88" s="73">
        <v>3707</v>
      </c>
      <c r="C88" s="12" t="s">
        <v>25</v>
      </c>
      <c r="D88" s="276"/>
      <c r="E88" s="267" t="s">
        <v>208</v>
      </c>
      <c r="F88" s="256"/>
      <c r="G88" s="257"/>
      <c r="H88" s="14">
        <v>2335</v>
      </c>
      <c r="I88" s="13">
        <f>J86*2</f>
        <v>1696</v>
      </c>
      <c r="J88" s="15">
        <v>1697</v>
      </c>
      <c r="K88" s="74" t="s">
        <v>7</v>
      </c>
    </row>
    <row r="89" spans="1:11" ht="12">
      <c r="A89" s="71" t="s">
        <v>44</v>
      </c>
      <c r="B89" s="73">
        <v>3708</v>
      </c>
      <c r="C89" s="12" t="s">
        <v>26</v>
      </c>
      <c r="D89" s="276"/>
      <c r="E89" s="268" t="s">
        <v>206</v>
      </c>
      <c r="F89" s="256"/>
      <c r="G89" s="257"/>
      <c r="H89" s="14">
        <v>77</v>
      </c>
      <c r="I89" s="13">
        <f>I87*2</f>
        <v>78</v>
      </c>
      <c r="J89" s="15">
        <v>57</v>
      </c>
      <c r="K89" s="74" t="s">
        <v>8</v>
      </c>
    </row>
    <row r="90" spans="1:11" ht="12">
      <c r="A90" s="71" t="s">
        <v>44</v>
      </c>
      <c r="B90" s="73">
        <v>3709</v>
      </c>
      <c r="C90" s="12" t="s">
        <v>27</v>
      </c>
      <c r="D90" s="276"/>
      <c r="E90" s="77" t="s">
        <v>209</v>
      </c>
      <c r="F90" s="256"/>
      <c r="G90" s="257"/>
      <c r="H90" s="14">
        <v>3704</v>
      </c>
      <c r="I90" s="13" t="e">
        <f>I86*3</f>
        <v>#REF!</v>
      </c>
      <c r="J90" s="15">
        <v>194</v>
      </c>
      <c r="K90" s="260" t="s">
        <v>91</v>
      </c>
    </row>
    <row r="91" spans="1:11" ht="12">
      <c r="A91" s="71" t="s">
        <v>44</v>
      </c>
      <c r="B91" s="73">
        <v>3710</v>
      </c>
      <c r="C91" s="12" t="s">
        <v>28</v>
      </c>
      <c r="D91" s="277"/>
      <c r="E91" s="78" t="s">
        <v>210</v>
      </c>
      <c r="F91" s="258"/>
      <c r="G91" s="259"/>
      <c r="H91" s="14">
        <v>122</v>
      </c>
      <c r="I91" s="13">
        <f>J87*3</f>
        <v>84</v>
      </c>
      <c r="J91" s="15">
        <v>194</v>
      </c>
      <c r="K91" s="261"/>
    </row>
    <row r="92" spans="1:11" ht="12">
      <c r="A92" s="79"/>
      <c r="B92" s="79"/>
      <c r="C92" s="80"/>
      <c r="D92" s="5"/>
      <c r="E92" s="86"/>
      <c r="F92" s="82"/>
      <c r="G92" s="82"/>
      <c r="H92" s="83"/>
      <c r="I92" s="83"/>
      <c r="J92" s="84"/>
      <c r="K92" s="85"/>
    </row>
    <row r="93" spans="1:13" s="98" customFormat="1" ht="18.75">
      <c r="A93" s="89" t="s">
        <v>47</v>
      </c>
      <c r="B93" s="90"/>
      <c r="C93" s="91"/>
      <c r="D93" s="92"/>
      <c r="E93" s="92"/>
      <c r="F93" s="93"/>
      <c r="G93" s="93"/>
      <c r="H93" s="94"/>
      <c r="I93" s="94"/>
      <c r="J93" s="94"/>
      <c r="K93" s="95"/>
      <c r="L93" s="96"/>
      <c r="M93" s="97"/>
    </row>
    <row r="94" spans="1:11" ht="13.5" customHeight="1">
      <c r="A94" s="262" t="s">
        <v>2</v>
      </c>
      <c r="B94" s="262"/>
      <c r="C94" s="263" t="s">
        <v>0</v>
      </c>
      <c r="D94" s="262" t="s">
        <v>1</v>
      </c>
      <c r="E94" s="262"/>
      <c r="F94" s="262"/>
      <c r="G94" s="262"/>
      <c r="H94" s="264" t="s">
        <v>11</v>
      </c>
      <c r="I94" s="264" t="s">
        <v>12</v>
      </c>
      <c r="J94" s="266" t="s">
        <v>6</v>
      </c>
      <c r="K94" s="264" t="s">
        <v>5</v>
      </c>
    </row>
    <row r="95" spans="1:11" ht="12">
      <c r="A95" s="73" t="s">
        <v>3</v>
      </c>
      <c r="B95" s="73" t="s">
        <v>4</v>
      </c>
      <c r="C95" s="263"/>
      <c r="D95" s="262"/>
      <c r="E95" s="262"/>
      <c r="F95" s="262"/>
      <c r="G95" s="262"/>
      <c r="H95" s="265"/>
      <c r="I95" s="265"/>
      <c r="J95" s="266"/>
      <c r="K95" s="265"/>
    </row>
    <row r="96" spans="1:11" ht="13.5" customHeight="1">
      <c r="A96" s="71" t="s">
        <v>44</v>
      </c>
      <c r="B96" s="73">
        <v>3711</v>
      </c>
      <c r="C96" s="12" t="s">
        <v>13</v>
      </c>
      <c r="D96" s="275" t="s">
        <v>265</v>
      </c>
      <c r="E96" s="252" t="s">
        <v>207</v>
      </c>
      <c r="F96" s="269"/>
      <c r="G96" s="270"/>
      <c r="H96" s="13">
        <v>1168</v>
      </c>
      <c r="I96" s="13" t="e">
        <f>ROUND(H96/#REF!*#REF!,0)</f>
        <v>#REF!</v>
      </c>
      <c r="J96" s="15">
        <v>1212</v>
      </c>
      <c r="K96" s="74" t="s">
        <v>7</v>
      </c>
    </row>
    <row r="97" spans="1:11" ht="12">
      <c r="A97" s="71" t="s">
        <v>44</v>
      </c>
      <c r="B97" s="73">
        <v>3712</v>
      </c>
      <c r="C97" s="12" t="s">
        <v>14</v>
      </c>
      <c r="D97" s="276"/>
      <c r="E97" s="253"/>
      <c r="F97" s="271"/>
      <c r="G97" s="272"/>
      <c r="H97" s="13">
        <v>38</v>
      </c>
      <c r="I97" s="13">
        <f>ROUND(H97/H102*J102,0)</f>
        <v>12</v>
      </c>
      <c r="J97" s="15">
        <v>40</v>
      </c>
      <c r="K97" s="74" t="s">
        <v>8</v>
      </c>
    </row>
    <row r="98" spans="1:11" ht="12">
      <c r="A98" s="71" t="s">
        <v>44</v>
      </c>
      <c r="B98" s="73">
        <v>3713</v>
      </c>
      <c r="C98" s="12" t="s">
        <v>15</v>
      </c>
      <c r="D98" s="276"/>
      <c r="E98" s="252" t="s">
        <v>208</v>
      </c>
      <c r="F98" s="269"/>
      <c r="G98" s="270"/>
      <c r="H98" s="14">
        <v>2335</v>
      </c>
      <c r="I98" s="13">
        <f>J96*2</f>
        <v>2424</v>
      </c>
      <c r="J98" s="15">
        <v>2424</v>
      </c>
      <c r="K98" s="74" t="s">
        <v>7</v>
      </c>
    </row>
    <row r="99" spans="1:11" ht="12">
      <c r="A99" s="71" t="s">
        <v>44</v>
      </c>
      <c r="B99" s="73">
        <v>3714</v>
      </c>
      <c r="C99" s="12" t="s">
        <v>16</v>
      </c>
      <c r="D99" s="276"/>
      <c r="E99" s="253" t="s">
        <v>206</v>
      </c>
      <c r="F99" s="273"/>
      <c r="G99" s="274"/>
      <c r="H99" s="14">
        <v>77</v>
      </c>
      <c r="I99" s="13">
        <f>I97*2</f>
        <v>24</v>
      </c>
      <c r="J99" s="15">
        <v>81</v>
      </c>
      <c r="K99" s="74" t="s">
        <v>8</v>
      </c>
    </row>
    <row r="100" spans="1:11" ht="12">
      <c r="A100" s="71" t="s">
        <v>44</v>
      </c>
      <c r="B100" s="73">
        <v>3715</v>
      </c>
      <c r="C100" s="12" t="s">
        <v>17</v>
      </c>
      <c r="D100" s="276"/>
      <c r="E100" s="87" t="s">
        <v>209</v>
      </c>
      <c r="F100" s="278"/>
      <c r="G100" s="279"/>
      <c r="H100" s="14">
        <v>3704</v>
      </c>
      <c r="I100" s="13" t="e">
        <f>I96*3</f>
        <v>#REF!</v>
      </c>
      <c r="J100" s="15">
        <v>277</v>
      </c>
      <c r="K100" s="260" t="s">
        <v>91</v>
      </c>
    </row>
    <row r="101" spans="1:11" ht="12">
      <c r="A101" s="71" t="s">
        <v>44</v>
      </c>
      <c r="B101" s="73">
        <v>3716</v>
      </c>
      <c r="C101" s="12" t="s">
        <v>18</v>
      </c>
      <c r="D101" s="277"/>
      <c r="E101" s="87" t="s">
        <v>210</v>
      </c>
      <c r="F101" s="278"/>
      <c r="G101" s="279"/>
      <c r="H101" s="14">
        <v>122</v>
      </c>
      <c r="I101" s="13">
        <f>J97*3</f>
        <v>120</v>
      </c>
      <c r="J101" s="15">
        <v>277</v>
      </c>
      <c r="K101" s="261"/>
    </row>
    <row r="102" spans="1:11" ht="16.5" customHeight="1">
      <c r="A102" s="71" t="s">
        <v>44</v>
      </c>
      <c r="B102" s="73">
        <v>3719</v>
      </c>
      <c r="C102" s="12" t="s">
        <v>276</v>
      </c>
      <c r="D102" s="281" t="s">
        <v>280</v>
      </c>
      <c r="E102" s="155" t="s">
        <v>211</v>
      </c>
      <c r="F102" s="278"/>
      <c r="G102" s="279"/>
      <c r="H102" s="14">
        <v>270</v>
      </c>
      <c r="I102" s="14">
        <v>190</v>
      </c>
      <c r="J102" s="122">
        <v>88</v>
      </c>
      <c r="K102" s="260" t="s">
        <v>7</v>
      </c>
    </row>
    <row r="103" spans="1:11" ht="13.5" customHeight="1">
      <c r="A103" s="71" t="s">
        <v>44</v>
      </c>
      <c r="B103" s="73">
        <v>3720</v>
      </c>
      <c r="C103" s="12" t="s">
        <v>277</v>
      </c>
      <c r="D103" s="281"/>
      <c r="E103" s="157" t="s">
        <v>212</v>
      </c>
      <c r="F103" s="278"/>
      <c r="G103" s="279"/>
      <c r="H103" s="14">
        <v>285</v>
      </c>
      <c r="I103" s="14">
        <v>190</v>
      </c>
      <c r="J103" s="122">
        <v>176</v>
      </c>
      <c r="K103" s="283"/>
    </row>
    <row r="104" spans="1:11" ht="13.5" customHeight="1">
      <c r="A104" s="136" t="s">
        <v>44</v>
      </c>
      <c r="B104" s="156">
        <v>3863</v>
      </c>
      <c r="C104" s="12" t="s">
        <v>278</v>
      </c>
      <c r="D104" s="281"/>
      <c r="E104" s="155" t="s">
        <v>211</v>
      </c>
      <c r="F104" s="278"/>
      <c r="G104" s="279"/>
      <c r="H104" s="83"/>
      <c r="I104" s="83"/>
      <c r="J104" s="122">
        <v>72</v>
      </c>
      <c r="K104" s="283"/>
    </row>
    <row r="105" spans="1:11" ht="13.5" customHeight="1">
      <c r="A105" s="136" t="s">
        <v>44</v>
      </c>
      <c r="B105" s="156">
        <v>3864</v>
      </c>
      <c r="C105" s="12" t="s">
        <v>279</v>
      </c>
      <c r="D105" s="281"/>
      <c r="E105" s="157" t="s">
        <v>212</v>
      </c>
      <c r="F105" s="278"/>
      <c r="G105" s="279"/>
      <c r="H105" s="83"/>
      <c r="I105" s="83"/>
      <c r="J105" s="122">
        <v>144</v>
      </c>
      <c r="K105" s="261"/>
    </row>
    <row r="106" spans="1:11" s="151" customFormat="1" ht="10.5" customHeight="1">
      <c r="A106" s="142"/>
      <c r="B106" s="143"/>
      <c r="C106" s="144"/>
      <c r="D106" s="145"/>
      <c r="E106" s="146"/>
      <c r="F106" s="147"/>
      <c r="G106" s="147"/>
      <c r="H106" s="148"/>
      <c r="I106" s="148"/>
      <c r="J106" s="149"/>
      <c r="K106" s="150"/>
    </row>
    <row r="107" spans="1:11" s="151" customFormat="1" ht="18" customHeight="1">
      <c r="A107" s="152" t="s">
        <v>257</v>
      </c>
      <c r="B107" s="143"/>
      <c r="C107" s="144"/>
      <c r="D107" s="145"/>
      <c r="E107" s="146"/>
      <c r="F107" s="147"/>
      <c r="G107" s="147"/>
      <c r="H107" s="148"/>
      <c r="I107" s="148"/>
      <c r="J107" s="149"/>
      <c r="K107" s="150"/>
    </row>
    <row r="108" spans="1:11" ht="12">
      <c r="A108" s="262" t="s">
        <v>2</v>
      </c>
      <c r="B108" s="262"/>
      <c r="C108" s="263" t="s">
        <v>0</v>
      </c>
      <c r="D108" s="262" t="s">
        <v>1</v>
      </c>
      <c r="E108" s="262"/>
      <c r="F108" s="262"/>
      <c r="G108" s="262"/>
      <c r="H108" s="264" t="s">
        <v>11</v>
      </c>
      <c r="I108" s="264" t="s">
        <v>12</v>
      </c>
      <c r="J108" s="266" t="s">
        <v>6</v>
      </c>
      <c r="K108" s="264" t="s">
        <v>5</v>
      </c>
    </row>
    <row r="109" spans="1:11" ht="12">
      <c r="A109" s="141" t="s">
        <v>3</v>
      </c>
      <c r="B109" s="141" t="s">
        <v>4</v>
      </c>
      <c r="C109" s="263"/>
      <c r="D109" s="262"/>
      <c r="E109" s="262"/>
      <c r="F109" s="262"/>
      <c r="G109" s="262"/>
      <c r="H109" s="265"/>
      <c r="I109" s="265"/>
      <c r="J109" s="266"/>
      <c r="K109" s="265"/>
    </row>
    <row r="110" spans="1:11" ht="13.5" customHeight="1">
      <c r="A110" s="136" t="s">
        <v>44</v>
      </c>
      <c r="B110" s="141">
        <v>5193</v>
      </c>
      <c r="C110" s="12" t="s">
        <v>259</v>
      </c>
      <c r="D110" s="275" t="s">
        <v>265</v>
      </c>
      <c r="E110" s="252" t="s">
        <v>207</v>
      </c>
      <c r="F110" s="254" t="s">
        <v>258</v>
      </c>
      <c r="G110" s="255"/>
      <c r="H110" s="13">
        <v>1168</v>
      </c>
      <c r="I110" s="13" t="e">
        <f>ROUND(H110/#REF!*#REF!,0)</f>
        <v>#REF!</v>
      </c>
      <c r="J110" s="15">
        <v>953</v>
      </c>
      <c r="K110" s="140" t="s">
        <v>7</v>
      </c>
    </row>
    <row r="111" spans="1:11" ht="12">
      <c r="A111" s="136" t="s">
        <v>44</v>
      </c>
      <c r="B111" s="156">
        <v>5194</v>
      </c>
      <c r="C111" s="12" t="s">
        <v>260</v>
      </c>
      <c r="D111" s="276"/>
      <c r="E111" s="253"/>
      <c r="F111" s="256"/>
      <c r="G111" s="257"/>
      <c r="H111" s="13">
        <v>38</v>
      </c>
      <c r="I111" s="13" t="e">
        <f>ROUND(H111/H118*J118,0)</f>
        <v>#VALUE!</v>
      </c>
      <c r="J111" s="15">
        <v>32</v>
      </c>
      <c r="K111" s="140" t="s">
        <v>8</v>
      </c>
    </row>
    <row r="112" spans="1:11" ht="12">
      <c r="A112" s="136" t="s">
        <v>44</v>
      </c>
      <c r="B112" s="156">
        <v>5195</v>
      </c>
      <c r="C112" s="12" t="s">
        <v>261</v>
      </c>
      <c r="D112" s="276"/>
      <c r="E112" s="252" t="s">
        <v>208</v>
      </c>
      <c r="F112" s="256"/>
      <c r="G112" s="257"/>
      <c r="H112" s="14">
        <v>2335</v>
      </c>
      <c r="I112" s="13">
        <f>J110*2</f>
        <v>1906</v>
      </c>
      <c r="J112" s="15">
        <v>1906</v>
      </c>
      <c r="K112" s="140" t="s">
        <v>7</v>
      </c>
    </row>
    <row r="113" spans="1:11" ht="12">
      <c r="A113" s="136" t="s">
        <v>44</v>
      </c>
      <c r="B113" s="156">
        <v>5196</v>
      </c>
      <c r="C113" s="12" t="s">
        <v>262</v>
      </c>
      <c r="D113" s="276"/>
      <c r="E113" s="253" t="s">
        <v>206</v>
      </c>
      <c r="F113" s="256"/>
      <c r="G113" s="257"/>
      <c r="H113" s="14">
        <v>77</v>
      </c>
      <c r="I113" s="13" t="e">
        <f>I111*2</f>
        <v>#VALUE!</v>
      </c>
      <c r="J113" s="15">
        <v>64</v>
      </c>
      <c r="K113" s="140" t="s">
        <v>8</v>
      </c>
    </row>
    <row r="114" spans="1:11" ht="12">
      <c r="A114" s="136" t="s">
        <v>44</v>
      </c>
      <c r="B114" s="156">
        <v>5197</v>
      </c>
      <c r="C114" s="12" t="s">
        <v>263</v>
      </c>
      <c r="D114" s="276"/>
      <c r="E114" s="87" t="s">
        <v>209</v>
      </c>
      <c r="F114" s="256"/>
      <c r="G114" s="257"/>
      <c r="H114" s="14">
        <v>3704</v>
      </c>
      <c r="I114" s="13" t="e">
        <f>I110*3</f>
        <v>#REF!</v>
      </c>
      <c r="J114" s="15">
        <v>212</v>
      </c>
      <c r="K114" s="260" t="s">
        <v>91</v>
      </c>
    </row>
    <row r="115" spans="1:11" ht="12">
      <c r="A115" s="136" t="s">
        <v>44</v>
      </c>
      <c r="B115" s="156">
        <v>5198</v>
      </c>
      <c r="C115" s="12" t="s">
        <v>264</v>
      </c>
      <c r="D115" s="277"/>
      <c r="E115" s="88" t="s">
        <v>210</v>
      </c>
      <c r="F115" s="258"/>
      <c r="G115" s="259"/>
      <c r="H115" s="14">
        <v>122</v>
      </c>
      <c r="I115" s="13">
        <f>J111*3</f>
        <v>96</v>
      </c>
      <c r="J115" s="15">
        <v>212</v>
      </c>
      <c r="K115" s="261"/>
    </row>
    <row r="116" ht="12">
      <c r="J116" s="84"/>
    </row>
    <row r="117" spans="1:11" ht="18" customHeight="1">
      <c r="A117" s="69" t="s">
        <v>9</v>
      </c>
      <c r="B117" s="79"/>
      <c r="C117" s="80"/>
      <c r="D117" s="5"/>
      <c r="E117" s="81"/>
      <c r="F117" s="82"/>
      <c r="G117" s="82"/>
      <c r="H117" s="83"/>
      <c r="I117" s="83"/>
      <c r="J117" s="84"/>
      <c r="K117" s="85"/>
    </row>
    <row r="118" spans="1:11" ht="13.5" customHeight="1">
      <c r="A118" s="262" t="s">
        <v>2</v>
      </c>
      <c r="B118" s="262"/>
      <c r="C118" s="263" t="s">
        <v>0</v>
      </c>
      <c r="D118" s="262" t="s">
        <v>1</v>
      </c>
      <c r="E118" s="262"/>
      <c r="F118" s="262"/>
      <c r="G118" s="262"/>
      <c r="H118" s="264" t="s">
        <v>11</v>
      </c>
      <c r="I118" s="264" t="s">
        <v>12</v>
      </c>
      <c r="J118" s="266" t="s">
        <v>6</v>
      </c>
      <c r="K118" s="264" t="s">
        <v>5</v>
      </c>
    </row>
    <row r="119" spans="1:11" ht="12">
      <c r="A119" s="73" t="s">
        <v>3</v>
      </c>
      <c r="B119" s="73" t="s">
        <v>4</v>
      </c>
      <c r="C119" s="263"/>
      <c r="D119" s="262"/>
      <c r="E119" s="262"/>
      <c r="F119" s="262"/>
      <c r="G119" s="262"/>
      <c r="H119" s="265"/>
      <c r="I119" s="265"/>
      <c r="J119" s="266"/>
      <c r="K119" s="265"/>
    </row>
    <row r="120" spans="1:11" ht="13.5" customHeight="1">
      <c r="A120" s="71" t="s">
        <v>44</v>
      </c>
      <c r="B120" s="73">
        <v>3721</v>
      </c>
      <c r="C120" s="12" t="s">
        <v>213</v>
      </c>
      <c r="D120" s="275" t="s">
        <v>265</v>
      </c>
      <c r="E120" s="267" t="s">
        <v>207</v>
      </c>
      <c r="F120" s="254" t="s">
        <v>215</v>
      </c>
      <c r="G120" s="255"/>
      <c r="H120" s="13">
        <v>1168</v>
      </c>
      <c r="I120" s="13" t="e">
        <f>ROUND(H120/H126*J126,0)</f>
        <v>#DIV/0!</v>
      </c>
      <c r="J120" s="15">
        <v>848</v>
      </c>
      <c r="K120" s="74" t="s">
        <v>7</v>
      </c>
    </row>
    <row r="121" spans="1:11" ht="12">
      <c r="A121" s="71" t="s">
        <v>44</v>
      </c>
      <c r="B121" s="73">
        <v>3722</v>
      </c>
      <c r="C121" s="12" t="s">
        <v>19</v>
      </c>
      <c r="D121" s="276"/>
      <c r="E121" s="268"/>
      <c r="F121" s="256"/>
      <c r="G121" s="257"/>
      <c r="H121" s="13">
        <v>38</v>
      </c>
      <c r="I121" s="13" t="e">
        <f>ROUND(H121/#REF!*#REF!,0)</f>
        <v>#REF!</v>
      </c>
      <c r="J121" s="15">
        <v>28</v>
      </c>
      <c r="K121" s="74" t="s">
        <v>8</v>
      </c>
    </row>
    <row r="122" spans="1:11" ht="12">
      <c r="A122" s="71" t="s">
        <v>44</v>
      </c>
      <c r="B122" s="73">
        <v>3723</v>
      </c>
      <c r="C122" s="12" t="s">
        <v>20</v>
      </c>
      <c r="D122" s="276"/>
      <c r="E122" s="267" t="s">
        <v>208</v>
      </c>
      <c r="F122" s="256"/>
      <c r="G122" s="257"/>
      <c r="H122" s="14">
        <v>2335</v>
      </c>
      <c r="I122" s="13">
        <f>J120*2</f>
        <v>1696</v>
      </c>
      <c r="J122" s="15">
        <v>1697</v>
      </c>
      <c r="K122" s="74" t="s">
        <v>7</v>
      </c>
    </row>
    <row r="123" spans="1:11" ht="12">
      <c r="A123" s="71" t="s">
        <v>44</v>
      </c>
      <c r="B123" s="73">
        <v>3724</v>
      </c>
      <c r="C123" s="12" t="s">
        <v>21</v>
      </c>
      <c r="D123" s="276"/>
      <c r="E123" s="268" t="s">
        <v>206</v>
      </c>
      <c r="F123" s="256"/>
      <c r="G123" s="257"/>
      <c r="H123" s="14">
        <v>77</v>
      </c>
      <c r="I123" s="13" t="e">
        <f>I121*2</f>
        <v>#REF!</v>
      </c>
      <c r="J123" s="15">
        <v>57</v>
      </c>
      <c r="K123" s="74" t="s">
        <v>8</v>
      </c>
    </row>
    <row r="124" spans="1:11" ht="12">
      <c r="A124" s="71" t="s">
        <v>44</v>
      </c>
      <c r="B124" s="73">
        <v>3725</v>
      </c>
      <c r="C124" s="12" t="s">
        <v>22</v>
      </c>
      <c r="D124" s="276"/>
      <c r="E124" s="77" t="s">
        <v>209</v>
      </c>
      <c r="F124" s="256"/>
      <c r="G124" s="257"/>
      <c r="H124" s="14">
        <v>3704</v>
      </c>
      <c r="I124" s="13" t="e">
        <f>I120*3</f>
        <v>#DIV/0!</v>
      </c>
      <c r="J124" s="15">
        <v>194</v>
      </c>
      <c r="K124" s="260" t="s">
        <v>91</v>
      </c>
    </row>
    <row r="125" spans="1:11" ht="12">
      <c r="A125" s="71" t="s">
        <v>44</v>
      </c>
      <c r="B125" s="73">
        <v>3726</v>
      </c>
      <c r="C125" s="12" t="s">
        <v>23</v>
      </c>
      <c r="D125" s="277"/>
      <c r="E125" s="78" t="s">
        <v>210</v>
      </c>
      <c r="F125" s="258"/>
      <c r="G125" s="259"/>
      <c r="H125" s="14">
        <v>122</v>
      </c>
      <c r="I125" s="13">
        <f>J121*3</f>
        <v>84</v>
      </c>
      <c r="J125" s="15">
        <v>194</v>
      </c>
      <c r="K125" s="261"/>
    </row>
    <row r="126" spans="1:11" ht="12" customHeight="1">
      <c r="A126" s="4"/>
      <c r="B126" s="79"/>
      <c r="C126" s="80"/>
      <c r="D126" s="5"/>
      <c r="E126" s="81"/>
      <c r="F126" s="82"/>
      <c r="G126" s="82"/>
      <c r="H126" s="83"/>
      <c r="I126" s="83"/>
      <c r="J126" s="84"/>
      <c r="K126" s="85"/>
    </row>
    <row r="127" spans="1:11" ht="18" customHeight="1">
      <c r="A127" s="69" t="s">
        <v>249</v>
      </c>
      <c r="B127" s="79"/>
      <c r="C127" s="80"/>
      <c r="D127" s="5"/>
      <c r="E127" s="81"/>
      <c r="F127" s="82"/>
      <c r="G127" s="82"/>
      <c r="H127" s="83"/>
      <c r="I127" s="83"/>
      <c r="J127" s="84"/>
      <c r="K127" s="85"/>
    </row>
    <row r="128" spans="1:11" ht="13.5" customHeight="1">
      <c r="A128" s="262" t="s">
        <v>2</v>
      </c>
      <c r="B128" s="262"/>
      <c r="C128" s="263" t="s">
        <v>0</v>
      </c>
      <c r="D128" s="262" t="s">
        <v>1</v>
      </c>
      <c r="E128" s="262"/>
      <c r="F128" s="262"/>
      <c r="G128" s="262"/>
      <c r="H128" s="264" t="s">
        <v>11</v>
      </c>
      <c r="I128" s="264" t="s">
        <v>12</v>
      </c>
      <c r="J128" s="266" t="s">
        <v>6</v>
      </c>
      <c r="K128" s="264" t="s">
        <v>5</v>
      </c>
    </row>
    <row r="129" spans="1:11" ht="12">
      <c r="A129" s="73" t="s">
        <v>3</v>
      </c>
      <c r="B129" s="73" t="s">
        <v>4</v>
      </c>
      <c r="C129" s="263"/>
      <c r="D129" s="262"/>
      <c r="E129" s="262"/>
      <c r="F129" s="262"/>
      <c r="G129" s="262"/>
      <c r="H129" s="265"/>
      <c r="I129" s="265"/>
      <c r="J129" s="266"/>
      <c r="K129" s="265"/>
    </row>
    <row r="130" spans="1:11" ht="13.5" customHeight="1">
      <c r="A130" s="71" t="s">
        <v>44</v>
      </c>
      <c r="B130" s="73">
        <v>3727</v>
      </c>
      <c r="C130" s="12" t="s">
        <v>214</v>
      </c>
      <c r="D130" s="275" t="s">
        <v>265</v>
      </c>
      <c r="E130" s="267" t="s">
        <v>207</v>
      </c>
      <c r="F130" s="254" t="s">
        <v>250</v>
      </c>
      <c r="G130" s="255"/>
      <c r="H130" s="13">
        <v>1168</v>
      </c>
      <c r="I130" s="13" t="e">
        <f>ROUND(H130/#REF!*#REF!,0)</f>
        <v>#REF!</v>
      </c>
      <c r="J130" s="15">
        <v>848</v>
      </c>
      <c r="K130" s="74" t="s">
        <v>7</v>
      </c>
    </row>
    <row r="131" spans="1:11" ht="12">
      <c r="A131" s="71" t="s">
        <v>44</v>
      </c>
      <c r="B131" s="73">
        <v>3728</v>
      </c>
      <c r="C131" s="12" t="s">
        <v>24</v>
      </c>
      <c r="D131" s="276"/>
      <c r="E131" s="268"/>
      <c r="F131" s="256"/>
      <c r="G131" s="257"/>
      <c r="H131" s="13">
        <v>38</v>
      </c>
      <c r="I131" s="13" t="e">
        <f>ROUND(H131/H142*J142,0)</f>
        <v>#DIV/0!</v>
      </c>
      <c r="J131" s="15">
        <v>28</v>
      </c>
      <c r="K131" s="74" t="s">
        <v>8</v>
      </c>
    </row>
    <row r="132" spans="1:11" ht="12">
      <c r="A132" s="71" t="s">
        <v>44</v>
      </c>
      <c r="B132" s="73">
        <v>3729</v>
      </c>
      <c r="C132" s="12" t="s">
        <v>25</v>
      </c>
      <c r="D132" s="276"/>
      <c r="E132" s="267" t="s">
        <v>208</v>
      </c>
      <c r="F132" s="256"/>
      <c r="G132" s="257"/>
      <c r="H132" s="14">
        <v>2335</v>
      </c>
      <c r="I132" s="13">
        <f>J130*2</f>
        <v>1696</v>
      </c>
      <c r="J132" s="15">
        <v>1697</v>
      </c>
      <c r="K132" s="74" t="s">
        <v>7</v>
      </c>
    </row>
    <row r="133" spans="1:11" ht="12">
      <c r="A133" s="71" t="s">
        <v>44</v>
      </c>
      <c r="B133" s="73">
        <v>3730</v>
      </c>
      <c r="C133" s="12" t="s">
        <v>26</v>
      </c>
      <c r="D133" s="276"/>
      <c r="E133" s="268" t="s">
        <v>206</v>
      </c>
      <c r="F133" s="256"/>
      <c r="G133" s="257"/>
      <c r="H133" s="14">
        <v>77</v>
      </c>
      <c r="I133" s="13" t="e">
        <f>I131*2</f>
        <v>#DIV/0!</v>
      </c>
      <c r="J133" s="15">
        <v>57</v>
      </c>
      <c r="K133" s="74" t="s">
        <v>8</v>
      </c>
    </row>
    <row r="134" spans="1:11" ht="12">
      <c r="A134" s="71" t="s">
        <v>44</v>
      </c>
      <c r="B134" s="73">
        <v>3731</v>
      </c>
      <c r="C134" s="12" t="s">
        <v>27</v>
      </c>
      <c r="D134" s="276"/>
      <c r="E134" s="77" t="s">
        <v>209</v>
      </c>
      <c r="F134" s="256"/>
      <c r="G134" s="257"/>
      <c r="H134" s="14">
        <v>3704</v>
      </c>
      <c r="I134" s="13" t="e">
        <f>I130*3</f>
        <v>#REF!</v>
      </c>
      <c r="J134" s="15">
        <v>194</v>
      </c>
      <c r="K134" s="260" t="s">
        <v>91</v>
      </c>
    </row>
    <row r="135" spans="1:11" ht="12">
      <c r="A135" s="71" t="s">
        <v>44</v>
      </c>
      <c r="B135" s="73">
        <v>3732</v>
      </c>
      <c r="C135" s="12" t="s">
        <v>28</v>
      </c>
      <c r="D135" s="277"/>
      <c r="E135" s="78" t="s">
        <v>210</v>
      </c>
      <c r="F135" s="258"/>
      <c r="G135" s="259"/>
      <c r="H135" s="14">
        <v>122</v>
      </c>
      <c r="I135" s="13">
        <f>J131*3</f>
        <v>84</v>
      </c>
      <c r="J135" s="15">
        <v>194</v>
      </c>
      <c r="K135" s="261"/>
    </row>
  </sheetData>
  <mergeCells count="179">
    <mergeCell ref="A108:B108"/>
    <mergeCell ref="C108:C109"/>
    <mergeCell ref="D108:G109"/>
    <mergeCell ref="H108:H109"/>
    <mergeCell ref="I108:I109"/>
    <mergeCell ref="J108:J109"/>
    <mergeCell ref="K108:K109"/>
    <mergeCell ref="D110:D115"/>
    <mergeCell ref="E110:E111"/>
    <mergeCell ref="F110:G115"/>
    <mergeCell ref="E112:E113"/>
    <mergeCell ref="K114:K115"/>
    <mergeCell ref="A64:B64"/>
    <mergeCell ref="C64:C65"/>
    <mergeCell ref="D64:G65"/>
    <mergeCell ref="H64:H65"/>
    <mergeCell ref="I64:I65"/>
    <mergeCell ref="J64:J65"/>
    <mergeCell ref="K64:K65"/>
    <mergeCell ref="D66:D71"/>
    <mergeCell ref="E66:E67"/>
    <mergeCell ref="F66:G71"/>
    <mergeCell ref="E68:E69"/>
    <mergeCell ref="K70:K71"/>
    <mergeCell ref="A20:B20"/>
    <mergeCell ref="C20:C21"/>
    <mergeCell ref="D20:G21"/>
    <mergeCell ref="H20:H21"/>
    <mergeCell ref="I20:I21"/>
    <mergeCell ref="J20:J21"/>
    <mergeCell ref="K20:K21"/>
    <mergeCell ref="D22:D27"/>
    <mergeCell ref="E22:E23"/>
    <mergeCell ref="F22:G27"/>
    <mergeCell ref="E24:E25"/>
    <mergeCell ref="K26:K27"/>
    <mergeCell ref="A2:D2"/>
    <mergeCell ref="A4:D4"/>
    <mergeCell ref="A6:B6"/>
    <mergeCell ref="C6:C7"/>
    <mergeCell ref="D6:G7"/>
    <mergeCell ref="H6:H7"/>
    <mergeCell ref="I6:I7"/>
    <mergeCell ref="J6:J7"/>
    <mergeCell ref="K6:K7"/>
    <mergeCell ref="D8:D13"/>
    <mergeCell ref="E8:E9"/>
    <mergeCell ref="F8:G8"/>
    <mergeCell ref="F9:G9"/>
    <mergeCell ref="E10:E11"/>
    <mergeCell ref="F10:G10"/>
    <mergeCell ref="F11:G11"/>
    <mergeCell ref="F12:G12"/>
    <mergeCell ref="K12:K13"/>
    <mergeCell ref="F13:G13"/>
    <mergeCell ref="F14:G14"/>
    <mergeCell ref="F15:G15"/>
    <mergeCell ref="K30:K31"/>
    <mergeCell ref="D32:D37"/>
    <mergeCell ref="E32:E33"/>
    <mergeCell ref="F32:G37"/>
    <mergeCell ref="E34:E35"/>
    <mergeCell ref="K36:K37"/>
    <mergeCell ref="D14:D17"/>
    <mergeCell ref="K14:K17"/>
    <mergeCell ref="F16:G16"/>
    <mergeCell ref="F17:G17"/>
    <mergeCell ref="A30:B30"/>
    <mergeCell ref="C30:C31"/>
    <mergeCell ref="D30:G31"/>
    <mergeCell ref="H30:H31"/>
    <mergeCell ref="I30:I31"/>
    <mergeCell ref="J30:J31"/>
    <mergeCell ref="A50:B50"/>
    <mergeCell ref="C50:C51"/>
    <mergeCell ref="D50:G51"/>
    <mergeCell ref="H50:H51"/>
    <mergeCell ref="I50:I51"/>
    <mergeCell ref="J50:J51"/>
    <mergeCell ref="K40:K41"/>
    <mergeCell ref="D42:D47"/>
    <mergeCell ref="E42:E43"/>
    <mergeCell ref="F42:G47"/>
    <mergeCell ref="E44:E45"/>
    <mergeCell ref="K46:K47"/>
    <mergeCell ref="A40:B40"/>
    <mergeCell ref="C40:C41"/>
    <mergeCell ref="D40:G41"/>
    <mergeCell ref="H40:H41"/>
    <mergeCell ref="I40:I41"/>
    <mergeCell ref="J40:J41"/>
    <mergeCell ref="F57:G57"/>
    <mergeCell ref="F58:G58"/>
    <mergeCell ref="F59:G59"/>
    <mergeCell ref="K50:K51"/>
    <mergeCell ref="D52:D57"/>
    <mergeCell ref="E52:E53"/>
    <mergeCell ref="F52:G52"/>
    <mergeCell ref="F53:G53"/>
    <mergeCell ref="E54:E55"/>
    <mergeCell ref="F54:G54"/>
    <mergeCell ref="F55:G55"/>
    <mergeCell ref="F56:G56"/>
    <mergeCell ref="K56:K57"/>
    <mergeCell ref="D58:D61"/>
    <mergeCell ref="K58:K61"/>
    <mergeCell ref="F60:G60"/>
    <mergeCell ref="F61:G61"/>
    <mergeCell ref="K74:K75"/>
    <mergeCell ref="D76:D81"/>
    <mergeCell ref="E76:E77"/>
    <mergeCell ref="F76:G81"/>
    <mergeCell ref="E78:E79"/>
    <mergeCell ref="K80:K81"/>
    <mergeCell ref="A74:B74"/>
    <mergeCell ref="C74:C75"/>
    <mergeCell ref="D74:G75"/>
    <mergeCell ref="H74:H75"/>
    <mergeCell ref="I74:I75"/>
    <mergeCell ref="J74:J75"/>
    <mergeCell ref="A94:B94"/>
    <mergeCell ref="C94:C95"/>
    <mergeCell ref="D94:G95"/>
    <mergeCell ref="H94:H95"/>
    <mergeCell ref="I94:I95"/>
    <mergeCell ref="J94:J95"/>
    <mergeCell ref="K84:K85"/>
    <mergeCell ref="D86:D91"/>
    <mergeCell ref="E86:E87"/>
    <mergeCell ref="F86:G91"/>
    <mergeCell ref="E88:E89"/>
    <mergeCell ref="K90:K91"/>
    <mergeCell ref="A84:B84"/>
    <mergeCell ref="C84:C85"/>
    <mergeCell ref="D84:G85"/>
    <mergeCell ref="H84:H85"/>
    <mergeCell ref="I84:I85"/>
    <mergeCell ref="J84:J85"/>
    <mergeCell ref="F101:G101"/>
    <mergeCell ref="F102:G102"/>
    <mergeCell ref="F103:G103"/>
    <mergeCell ref="K94:K95"/>
    <mergeCell ref="D96:D101"/>
    <mergeCell ref="E96:E97"/>
    <mergeCell ref="F96:G96"/>
    <mergeCell ref="F97:G97"/>
    <mergeCell ref="E98:E99"/>
    <mergeCell ref="F98:G98"/>
    <mergeCell ref="F99:G99"/>
    <mergeCell ref="F100:G100"/>
    <mergeCell ref="K100:K101"/>
    <mergeCell ref="D102:D105"/>
    <mergeCell ref="K102:K105"/>
    <mergeCell ref="F104:G104"/>
    <mergeCell ref="F105:G105"/>
    <mergeCell ref="K118:K119"/>
    <mergeCell ref="D120:D125"/>
    <mergeCell ref="E120:E121"/>
    <mergeCell ref="F120:G125"/>
    <mergeCell ref="E122:E123"/>
    <mergeCell ref="K124:K125"/>
    <mergeCell ref="A118:B118"/>
    <mergeCell ref="C118:C119"/>
    <mergeCell ref="D118:G119"/>
    <mergeCell ref="H118:H119"/>
    <mergeCell ref="I118:I119"/>
    <mergeCell ref="J118:J119"/>
    <mergeCell ref="K128:K129"/>
    <mergeCell ref="D130:D135"/>
    <mergeCell ref="E130:E131"/>
    <mergeCell ref="F130:G135"/>
    <mergeCell ref="E132:E133"/>
    <mergeCell ref="K134:K135"/>
    <mergeCell ref="A128:B128"/>
    <mergeCell ref="C128:C129"/>
    <mergeCell ref="D128:G129"/>
    <mergeCell ref="H128:H129"/>
    <mergeCell ref="I128:I129"/>
    <mergeCell ref="J128:J129"/>
  </mergeCells>
  <printOptions horizontalCentered="1" verticalCentered="1"/>
  <pageMargins left="0.5905511811023623" right="0.2755905511811024" top="0.42" bottom="0.54" header="0.31496062992125984" footer="0.31496062992125984"/>
  <pageSetup cellComments="asDisplayed" fitToHeight="1" fitToWidth="1" horizontalDpi="600" verticalDpi="600" orientation="portrait" paperSize="9" scale="44" r:id="rId1"/>
  <headerFooter>
    <oddFooter>&amp;R&amp;"-,標準"&amp;12■&amp;A</oddFooter>
  </headerFooter>
  <rowBreaks count="1" manualBreakCount="1">
    <brk id="9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135"/>
  <sheetViews>
    <sheetView view="pageBreakPreview" zoomScale="80" zoomScaleSheetLayoutView="80" workbookViewId="0" topLeftCell="A34">
      <selection activeCell="E34" sqref="E34:E35"/>
    </sheetView>
  </sheetViews>
  <sheetFormatPr defaultColWidth="9.140625" defaultRowHeight="12"/>
  <cols>
    <col min="1" max="2" width="8.00390625" style="10" customWidth="1"/>
    <col min="3" max="3" width="37.57421875" style="76" customWidth="1"/>
    <col min="4" max="4" width="24.8515625" style="10" customWidth="1"/>
    <col min="5" max="5" width="59.28125" style="10" customWidth="1"/>
    <col min="6" max="6" width="15.28125" style="10" customWidth="1"/>
    <col min="7" max="7" width="41.140625" style="10" hidden="1" customWidth="1"/>
    <col min="8" max="9" width="10.421875" style="11" hidden="1" customWidth="1"/>
    <col min="10" max="10" width="9.140625" style="10" customWidth="1"/>
    <col min="11" max="11" width="11.7109375" style="10" customWidth="1"/>
    <col min="12" max="16384" width="9.140625" style="10" customWidth="1"/>
  </cols>
  <sheetData>
    <row r="1" spans="1:11" s="3" customFormat="1" ht="18.75">
      <c r="A1" s="2" t="s">
        <v>41</v>
      </c>
      <c r="B1" s="6"/>
      <c r="C1" s="75"/>
      <c r="K1" s="7"/>
    </row>
    <row r="2" spans="1:11" s="3" customFormat="1" ht="18.75">
      <c r="A2" s="280" t="s">
        <v>64</v>
      </c>
      <c r="B2" s="280"/>
      <c r="C2" s="280"/>
      <c r="D2" s="280"/>
      <c r="E2" s="8" t="s">
        <v>65</v>
      </c>
      <c r="K2" s="7"/>
    </row>
    <row r="3" spans="1:11" s="3" customFormat="1" ht="18.75">
      <c r="A3" s="8" t="s">
        <v>63</v>
      </c>
      <c r="B3" s="6"/>
      <c r="D3" s="8"/>
      <c r="E3" s="8" t="s">
        <v>54</v>
      </c>
      <c r="K3" s="7"/>
    </row>
    <row r="4" spans="1:11" s="3" customFormat="1" ht="18.75">
      <c r="A4" s="280" t="s">
        <v>204</v>
      </c>
      <c r="B4" s="280"/>
      <c r="C4" s="280"/>
      <c r="D4" s="280"/>
      <c r="E4" s="8" t="s">
        <v>205</v>
      </c>
      <c r="K4" s="7"/>
    </row>
    <row r="5" spans="1:13" s="98" customFormat="1" ht="18.75">
      <c r="A5" s="89" t="s">
        <v>45</v>
      </c>
      <c r="B5" s="90"/>
      <c r="C5" s="91"/>
      <c r="D5" s="92"/>
      <c r="E5" s="92"/>
      <c r="F5" s="93"/>
      <c r="G5" s="93"/>
      <c r="H5" s="94"/>
      <c r="I5" s="94"/>
      <c r="J5" s="94"/>
      <c r="K5" s="95"/>
      <c r="L5" s="96"/>
      <c r="M5" s="97"/>
    </row>
    <row r="6" spans="1:11" ht="12">
      <c r="A6" s="262" t="s">
        <v>2</v>
      </c>
      <c r="B6" s="262"/>
      <c r="C6" s="263" t="s">
        <v>0</v>
      </c>
      <c r="D6" s="262" t="s">
        <v>1</v>
      </c>
      <c r="E6" s="262"/>
      <c r="F6" s="262"/>
      <c r="G6" s="262"/>
      <c r="H6" s="264" t="s">
        <v>11</v>
      </c>
      <c r="I6" s="264" t="s">
        <v>12</v>
      </c>
      <c r="J6" s="266" t="s">
        <v>6</v>
      </c>
      <c r="K6" s="264" t="s">
        <v>5</v>
      </c>
    </row>
    <row r="7" spans="1:11" ht="12">
      <c r="A7" s="73" t="s">
        <v>3</v>
      </c>
      <c r="B7" s="73" t="s">
        <v>4</v>
      </c>
      <c r="C7" s="263"/>
      <c r="D7" s="262"/>
      <c r="E7" s="262"/>
      <c r="F7" s="262"/>
      <c r="G7" s="262"/>
      <c r="H7" s="265"/>
      <c r="I7" s="265"/>
      <c r="J7" s="266"/>
      <c r="K7" s="265"/>
    </row>
    <row r="8" spans="1:11" ht="13.5" customHeight="1">
      <c r="A8" s="71" t="s">
        <v>44</v>
      </c>
      <c r="B8" s="73">
        <v>3733</v>
      </c>
      <c r="C8" s="12" t="s">
        <v>13</v>
      </c>
      <c r="D8" s="275" t="s">
        <v>265</v>
      </c>
      <c r="E8" s="252" t="s">
        <v>207</v>
      </c>
      <c r="F8" s="269"/>
      <c r="G8" s="270"/>
      <c r="H8" s="13">
        <v>1168</v>
      </c>
      <c r="I8" s="13" t="e">
        <f>ROUND(H8/#REF!*#REF!,0)</f>
        <v>#REF!</v>
      </c>
      <c r="J8" s="15">
        <v>1189</v>
      </c>
      <c r="K8" s="74" t="s">
        <v>7</v>
      </c>
    </row>
    <row r="9" spans="1:11" ht="12">
      <c r="A9" s="71" t="s">
        <v>44</v>
      </c>
      <c r="B9" s="73">
        <v>3734</v>
      </c>
      <c r="C9" s="12" t="s">
        <v>14</v>
      </c>
      <c r="D9" s="276"/>
      <c r="E9" s="253"/>
      <c r="F9" s="271"/>
      <c r="G9" s="272"/>
      <c r="H9" s="13">
        <v>38</v>
      </c>
      <c r="I9" s="13">
        <f>ROUND(H9/H14*J14,0)</f>
        <v>12</v>
      </c>
      <c r="J9" s="15">
        <v>39</v>
      </c>
      <c r="K9" s="74" t="s">
        <v>8</v>
      </c>
    </row>
    <row r="10" spans="1:11" ht="12">
      <c r="A10" s="71" t="s">
        <v>44</v>
      </c>
      <c r="B10" s="73">
        <v>3735</v>
      </c>
      <c r="C10" s="12" t="s">
        <v>15</v>
      </c>
      <c r="D10" s="276"/>
      <c r="E10" s="252" t="s">
        <v>208</v>
      </c>
      <c r="F10" s="269"/>
      <c r="G10" s="270"/>
      <c r="H10" s="14">
        <v>2335</v>
      </c>
      <c r="I10" s="13">
        <f>J8*2</f>
        <v>2378</v>
      </c>
      <c r="J10" s="15">
        <v>2378</v>
      </c>
      <c r="K10" s="74" t="s">
        <v>7</v>
      </c>
    </row>
    <row r="11" spans="1:11" ht="12">
      <c r="A11" s="71" t="s">
        <v>44</v>
      </c>
      <c r="B11" s="73">
        <v>3736</v>
      </c>
      <c r="C11" s="12" t="s">
        <v>16</v>
      </c>
      <c r="D11" s="276"/>
      <c r="E11" s="253" t="s">
        <v>206</v>
      </c>
      <c r="F11" s="273"/>
      <c r="G11" s="274"/>
      <c r="H11" s="14">
        <v>77</v>
      </c>
      <c r="I11" s="13">
        <f>I9*2</f>
        <v>24</v>
      </c>
      <c r="J11" s="15">
        <v>80</v>
      </c>
      <c r="K11" s="74" t="s">
        <v>8</v>
      </c>
    </row>
    <row r="12" spans="1:11" ht="12">
      <c r="A12" s="71" t="s">
        <v>44</v>
      </c>
      <c r="B12" s="73">
        <v>3737</v>
      </c>
      <c r="C12" s="12" t="s">
        <v>17</v>
      </c>
      <c r="D12" s="276"/>
      <c r="E12" s="87" t="s">
        <v>209</v>
      </c>
      <c r="F12" s="278"/>
      <c r="G12" s="279"/>
      <c r="H12" s="14">
        <v>3704</v>
      </c>
      <c r="I12" s="13" t="e">
        <f>I8*3</f>
        <v>#REF!</v>
      </c>
      <c r="J12" s="15">
        <v>272</v>
      </c>
      <c r="K12" s="260" t="s">
        <v>91</v>
      </c>
    </row>
    <row r="13" spans="1:11" ht="12">
      <c r="A13" s="71" t="s">
        <v>44</v>
      </c>
      <c r="B13" s="73">
        <v>3738</v>
      </c>
      <c r="C13" s="12" t="s">
        <v>18</v>
      </c>
      <c r="D13" s="277"/>
      <c r="E13" s="87" t="s">
        <v>210</v>
      </c>
      <c r="F13" s="278"/>
      <c r="G13" s="279"/>
      <c r="H13" s="14">
        <v>122</v>
      </c>
      <c r="I13" s="13">
        <f>J9*3</f>
        <v>117</v>
      </c>
      <c r="J13" s="15">
        <v>272</v>
      </c>
      <c r="K13" s="261"/>
    </row>
    <row r="14" spans="1:11" ht="17.25" customHeight="1">
      <c r="A14" s="71" t="s">
        <v>44</v>
      </c>
      <c r="B14" s="73">
        <v>3741</v>
      </c>
      <c r="C14" s="12" t="s">
        <v>276</v>
      </c>
      <c r="D14" s="281" t="s">
        <v>280</v>
      </c>
      <c r="E14" s="155" t="s">
        <v>211</v>
      </c>
      <c r="F14" s="278"/>
      <c r="G14" s="279"/>
      <c r="H14" s="14">
        <v>270</v>
      </c>
      <c r="I14" s="14">
        <v>190</v>
      </c>
      <c r="J14" s="122">
        <v>88</v>
      </c>
      <c r="K14" s="260" t="s">
        <v>7</v>
      </c>
    </row>
    <row r="15" spans="1:11" ht="14.25" customHeight="1">
      <c r="A15" s="71" t="s">
        <v>44</v>
      </c>
      <c r="B15" s="73">
        <v>3742</v>
      </c>
      <c r="C15" s="12" t="s">
        <v>277</v>
      </c>
      <c r="D15" s="281"/>
      <c r="E15" s="157" t="s">
        <v>212</v>
      </c>
      <c r="F15" s="278"/>
      <c r="G15" s="279"/>
      <c r="H15" s="14">
        <v>285</v>
      </c>
      <c r="I15" s="14">
        <v>190</v>
      </c>
      <c r="J15" s="122">
        <v>176</v>
      </c>
      <c r="K15" s="283"/>
    </row>
    <row r="16" spans="1:11" ht="14.25" customHeight="1">
      <c r="A16" s="136" t="s">
        <v>44</v>
      </c>
      <c r="B16" s="156">
        <v>3865</v>
      </c>
      <c r="C16" s="12" t="s">
        <v>278</v>
      </c>
      <c r="D16" s="281"/>
      <c r="E16" s="155" t="s">
        <v>211</v>
      </c>
      <c r="F16" s="278"/>
      <c r="G16" s="279"/>
      <c r="H16" s="83"/>
      <c r="I16" s="83"/>
      <c r="J16" s="122">
        <v>72</v>
      </c>
      <c r="K16" s="283"/>
    </row>
    <row r="17" spans="1:11" ht="14.25" customHeight="1">
      <c r="A17" s="136" t="s">
        <v>44</v>
      </c>
      <c r="B17" s="156">
        <v>3866</v>
      </c>
      <c r="C17" s="12" t="s">
        <v>279</v>
      </c>
      <c r="D17" s="281"/>
      <c r="E17" s="157" t="s">
        <v>212</v>
      </c>
      <c r="F17" s="278"/>
      <c r="G17" s="279"/>
      <c r="H17" s="83"/>
      <c r="I17" s="83"/>
      <c r="J17" s="122">
        <v>144</v>
      </c>
      <c r="K17" s="261"/>
    </row>
    <row r="18" spans="1:11" s="151" customFormat="1" ht="10.5" customHeight="1">
      <c r="A18" s="142"/>
      <c r="B18" s="143"/>
      <c r="C18" s="144"/>
      <c r="D18" s="145"/>
      <c r="E18" s="146"/>
      <c r="F18" s="147"/>
      <c r="G18" s="147"/>
      <c r="H18" s="148"/>
      <c r="I18" s="148"/>
      <c r="J18" s="149"/>
      <c r="K18" s="150"/>
    </row>
    <row r="19" spans="1:11" s="151" customFormat="1" ht="18" customHeight="1">
      <c r="A19" s="152" t="s">
        <v>257</v>
      </c>
      <c r="B19" s="143"/>
      <c r="C19" s="144"/>
      <c r="D19" s="145"/>
      <c r="E19" s="146"/>
      <c r="F19" s="147"/>
      <c r="G19" s="147"/>
      <c r="H19" s="148"/>
      <c r="I19" s="148"/>
      <c r="J19" s="149"/>
      <c r="K19" s="150"/>
    </row>
    <row r="20" spans="1:11" ht="12">
      <c r="A20" s="262" t="s">
        <v>2</v>
      </c>
      <c r="B20" s="262"/>
      <c r="C20" s="263" t="s">
        <v>0</v>
      </c>
      <c r="D20" s="262" t="s">
        <v>1</v>
      </c>
      <c r="E20" s="262"/>
      <c r="F20" s="262"/>
      <c r="G20" s="262"/>
      <c r="H20" s="264" t="s">
        <v>11</v>
      </c>
      <c r="I20" s="264" t="s">
        <v>12</v>
      </c>
      <c r="J20" s="266" t="s">
        <v>6</v>
      </c>
      <c r="K20" s="264" t="s">
        <v>5</v>
      </c>
    </row>
    <row r="21" spans="1:11" ht="12">
      <c r="A21" s="141" t="s">
        <v>3</v>
      </c>
      <c r="B21" s="141" t="s">
        <v>4</v>
      </c>
      <c r="C21" s="263"/>
      <c r="D21" s="262"/>
      <c r="E21" s="262"/>
      <c r="F21" s="262"/>
      <c r="G21" s="262"/>
      <c r="H21" s="265"/>
      <c r="I21" s="265"/>
      <c r="J21" s="266"/>
      <c r="K21" s="265"/>
    </row>
    <row r="22" spans="1:11" ht="13.5" customHeight="1">
      <c r="A22" s="136" t="s">
        <v>44</v>
      </c>
      <c r="B22" s="141">
        <v>5199</v>
      </c>
      <c r="C22" s="12" t="s">
        <v>259</v>
      </c>
      <c r="D22" s="275" t="s">
        <v>265</v>
      </c>
      <c r="E22" s="252" t="s">
        <v>207</v>
      </c>
      <c r="F22" s="254" t="s">
        <v>258</v>
      </c>
      <c r="G22" s="255"/>
      <c r="H22" s="13">
        <v>1168</v>
      </c>
      <c r="I22" s="13" t="e">
        <f>ROUND(H22/#REF!*#REF!,0)</f>
        <v>#REF!</v>
      </c>
      <c r="J22" s="15">
        <v>930</v>
      </c>
      <c r="K22" s="140" t="s">
        <v>7</v>
      </c>
    </row>
    <row r="23" spans="1:11" ht="12">
      <c r="A23" s="136" t="s">
        <v>44</v>
      </c>
      <c r="B23" s="156">
        <v>5200</v>
      </c>
      <c r="C23" s="12" t="s">
        <v>260</v>
      </c>
      <c r="D23" s="276"/>
      <c r="E23" s="253"/>
      <c r="F23" s="256"/>
      <c r="G23" s="257"/>
      <c r="H23" s="13">
        <v>38</v>
      </c>
      <c r="I23" s="13" t="e">
        <f>ROUND(H23/H30*J30,0)</f>
        <v>#VALUE!</v>
      </c>
      <c r="J23" s="15">
        <v>31</v>
      </c>
      <c r="K23" s="140" t="s">
        <v>8</v>
      </c>
    </row>
    <row r="24" spans="1:11" ht="12">
      <c r="A24" s="136" t="s">
        <v>44</v>
      </c>
      <c r="B24" s="156">
        <v>5201</v>
      </c>
      <c r="C24" s="12" t="s">
        <v>261</v>
      </c>
      <c r="D24" s="276"/>
      <c r="E24" s="252" t="s">
        <v>208</v>
      </c>
      <c r="F24" s="256"/>
      <c r="G24" s="257"/>
      <c r="H24" s="14">
        <v>2335</v>
      </c>
      <c r="I24" s="13">
        <f>J22*2</f>
        <v>1860</v>
      </c>
      <c r="J24" s="15">
        <v>1860</v>
      </c>
      <c r="K24" s="140" t="s">
        <v>7</v>
      </c>
    </row>
    <row r="25" spans="1:11" ht="12">
      <c r="A25" s="136" t="s">
        <v>44</v>
      </c>
      <c r="B25" s="156">
        <v>5202</v>
      </c>
      <c r="C25" s="12" t="s">
        <v>262</v>
      </c>
      <c r="D25" s="276"/>
      <c r="E25" s="253" t="s">
        <v>206</v>
      </c>
      <c r="F25" s="256"/>
      <c r="G25" s="257"/>
      <c r="H25" s="14">
        <v>77</v>
      </c>
      <c r="I25" s="13" t="e">
        <f>I23*2</f>
        <v>#VALUE!</v>
      </c>
      <c r="J25" s="15">
        <v>62</v>
      </c>
      <c r="K25" s="140" t="s">
        <v>8</v>
      </c>
    </row>
    <row r="26" spans="1:11" ht="12">
      <c r="A26" s="136" t="s">
        <v>44</v>
      </c>
      <c r="B26" s="156">
        <v>5203</v>
      </c>
      <c r="C26" s="12" t="s">
        <v>263</v>
      </c>
      <c r="D26" s="276"/>
      <c r="E26" s="87" t="s">
        <v>209</v>
      </c>
      <c r="F26" s="256"/>
      <c r="G26" s="257"/>
      <c r="H26" s="14">
        <v>3704</v>
      </c>
      <c r="I26" s="13" t="e">
        <f>I22*3</f>
        <v>#REF!</v>
      </c>
      <c r="J26" s="15">
        <v>207</v>
      </c>
      <c r="K26" s="260" t="s">
        <v>91</v>
      </c>
    </row>
    <row r="27" spans="1:11" ht="12">
      <c r="A27" s="136" t="s">
        <v>44</v>
      </c>
      <c r="B27" s="156">
        <v>5204</v>
      </c>
      <c r="C27" s="12" t="s">
        <v>264</v>
      </c>
      <c r="D27" s="277"/>
      <c r="E27" s="88" t="s">
        <v>210</v>
      </c>
      <c r="F27" s="258"/>
      <c r="G27" s="259"/>
      <c r="H27" s="14">
        <v>122</v>
      </c>
      <c r="I27" s="13">
        <f>J23*3</f>
        <v>93</v>
      </c>
      <c r="J27" s="15">
        <v>207</v>
      </c>
      <c r="K27" s="261"/>
    </row>
    <row r="28" spans="1:11" ht="10.5" customHeight="1">
      <c r="A28" s="4"/>
      <c r="B28" s="79"/>
      <c r="C28" s="80"/>
      <c r="D28" s="5"/>
      <c r="E28" s="81"/>
      <c r="F28" s="82"/>
      <c r="G28" s="82"/>
      <c r="H28" s="83"/>
      <c r="I28" s="83"/>
      <c r="J28" s="84"/>
      <c r="K28" s="85"/>
    </row>
    <row r="29" spans="1:11" ht="18" customHeight="1">
      <c r="A29" s="69" t="s">
        <v>9</v>
      </c>
      <c r="B29" s="79"/>
      <c r="C29" s="80"/>
      <c r="D29" s="5"/>
      <c r="E29" s="81"/>
      <c r="F29" s="82"/>
      <c r="G29" s="82"/>
      <c r="H29" s="83"/>
      <c r="I29" s="83"/>
      <c r="J29" s="84"/>
      <c r="K29" s="85"/>
    </row>
    <row r="30" spans="1:11" ht="12">
      <c r="A30" s="262" t="s">
        <v>2</v>
      </c>
      <c r="B30" s="262"/>
      <c r="C30" s="263" t="s">
        <v>0</v>
      </c>
      <c r="D30" s="262" t="s">
        <v>1</v>
      </c>
      <c r="E30" s="262"/>
      <c r="F30" s="262"/>
      <c r="G30" s="262"/>
      <c r="H30" s="264" t="s">
        <v>11</v>
      </c>
      <c r="I30" s="264" t="s">
        <v>12</v>
      </c>
      <c r="J30" s="266" t="s">
        <v>6</v>
      </c>
      <c r="K30" s="264" t="s">
        <v>5</v>
      </c>
    </row>
    <row r="31" spans="1:11" ht="12">
      <c r="A31" s="73" t="s">
        <v>3</v>
      </c>
      <c r="B31" s="73" t="s">
        <v>4</v>
      </c>
      <c r="C31" s="263"/>
      <c r="D31" s="262"/>
      <c r="E31" s="262"/>
      <c r="F31" s="262"/>
      <c r="G31" s="262"/>
      <c r="H31" s="265"/>
      <c r="I31" s="265"/>
      <c r="J31" s="266"/>
      <c r="K31" s="265"/>
    </row>
    <row r="32" spans="1:11" ht="13.5" customHeight="1">
      <c r="A32" s="71" t="s">
        <v>44</v>
      </c>
      <c r="B32" s="73">
        <v>3743</v>
      </c>
      <c r="C32" s="12" t="s">
        <v>213</v>
      </c>
      <c r="D32" s="275" t="s">
        <v>265</v>
      </c>
      <c r="E32" s="267" t="s">
        <v>207</v>
      </c>
      <c r="F32" s="254" t="s">
        <v>215</v>
      </c>
      <c r="G32" s="255"/>
      <c r="H32" s="13">
        <v>1168</v>
      </c>
      <c r="I32" s="13" t="e">
        <f>ROUND(H32/H38*J38,0)</f>
        <v>#DIV/0!</v>
      </c>
      <c r="J32" s="15">
        <v>832</v>
      </c>
      <c r="K32" s="74" t="s">
        <v>7</v>
      </c>
    </row>
    <row r="33" spans="1:11" ht="12">
      <c r="A33" s="71" t="s">
        <v>44</v>
      </c>
      <c r="B33" s="73">
        <v>3744</v>
      </c>
      <c r="C33" s="12" t="s">
        <v>19</v>
      </c>
      <c r="D33" s="276"/>
      <c r="E33" s="268"/>
      <c r="F33" s="256"/>
      <c r="G33" s="257"/>
      <c r="H33" s="13">
        <v>38</v>
      </c>
      <c r="I33" s="13" t="e">
        <f>ROUND(H33/H50*J50,0)</f>
        <v>#VALUE!</v>
      </c>
      <c r="J33" s="15">
        <v>27</v>
      </c>
      <c r="K33" s="74" t="s">
        <v>8</v>
      </c>
    </row>
    <row r="34" spans="1:11" ht="12">
      <c r="A34" s="71" t="s">
        <v>44</v>
      </c>
      <c r="B34" s="73">
        <v>3745</v>
      </c>
      <c r="C34" s="12" t="s">
        <v>20</v>
      </c>
      <c r="D34" s="276"/>
      <c r="E34" s="267" t="s">
        <v>208</v>
      </c>
      <c r="F34" s="256"/>
      <c r="G34" s="257"/>
      <c r="H34" s="14">
        <v>2335</v>
      </c>
      <c r="I34" s="13">
        <f>J32*2</f>
        <v>1664</v>
      </c>
      <c r="J34" s="15">
        <v>1665</v>
      </c>
      <c r="K34" s="74" t="s">
        <v>7</v>
      </c>
    </row>
    <row r="35" spans="1:11" ht="12">
      <c r="A35" s="71" t="s">
        <v>44</v>
      </c>
      <c r="B35" s="73">
        <v>3746</v>
      </c>
      <c r="C35" s="12" t="s">
        <v>21</v>
      </c>
      <c r="D35" s="276"/>
      <c r="E35" s="268" t="s">
        <v>206</v>
      </c>
      <c r="F35" s="256"/>
      <c r="G35" s="257"/>
      <c r="H35" s="14">
        <v>77</v>
      </c>
      <c r="I35" s="13" t="e">
        <f>I33*2</f>
        <v>#VALUE!</v>
      </c>
      <c r="J35" s="15">
        <v>56</v>
      </c>
      <c r="K35" s="74" t="s">
        <v>8</v>
      </c>
    </row>
    <row r="36" spans="1:11" ht="12">
      <c r="A36" s="71" t="s">
        <v>44</v>
      </c>
      <c r="B36" s="73">
        <v>3747</v>
      </c>
      <c r="C36" s="12" t="s">
        <v>22</v>
      </c>
      <c r="D36" s="276"/>
      <c r="E36" s="77" t="s">
        <v>209</v>
      </c>
      <c r="F36" s="256"/>
      <c r="G36" s="257"/>
      <c r="H36" s="14">
        <v>3704</v>
      </c>
      <c r="I36" s="13" t="e">
        <f>I32*3</f>
        <v>#DIV/0!</v>
      </c>
      <c r="J36" s="15">
        <v>190</v>
      </c>
      <c r="K36" s="260" t="s">
        <v>91</v>
      </c>
    </row>
    <row r="37" spans="1:11" ht="12">
      <c r="A37" s="71" t="s">
        <v>44</v>
      </c>
      <c r="B37" s="73">
        <v>3748</v>
      </c>
      <c r="C37" s="12" t="s">
        <v>23</v>
      </c>
      <c r="D37" s="277"/>
      <c r="E37" s="78" t="s">
        <v>210</v>
      </c>
      <c r="F37" s="258"/>
      <c r="G37" s="259"/>
      <c r="H37" s="14">
        <v>122</v>
      </c>
      <c r="I37" s="13">
        <f>J33*3</f>
        <v>81</v>
      </c>
      <c r="J37" s="15">
        <v>190</v>
      </c>
      <c r="K37" s="261"/>
    </row>
    <row r="38" spans="1:11" ht="11.25" customHeight="1">
      <c r="A38" s="4"/>
      <c r="B38" s="79"/>
      <c r="C38" s="80"/>
      <c r="D38" s="5"/>
      <c r="E38" s="81"/>
      <c r="F38" s="82"/>
      <c r="G38" s="82"/>
      <c r="H38" s="83"/>
      <c r="I38" s="83"/>
      <c r="J38" s="84"/>
      <c r="K38" s="85"/>
    </row>
    <row r="39" spans="1:11" ht="18" customHeight="1">
      <c r="A39" s="69" t="s">
        <v>249</v>
      </c>
      <c r="B39" s="79"/>
      <c r="C39" s="80"/>
      <c r="D39" s="5"/>
      <c r="E39" s="81"/>
      <c r="F39" s="82"/>
      <c r="G39" s="82"/>
      <c r="H39" s="83"/>
      <c r="I39" s="83"/>
      <c r="J39" s="84"/>
      <c r="K39" s="85"/>
    </row>
    <row r="40" spans="1:11" ht="12">
      <c r="A40" s="262" t="s">
        <v>2</v>
      </c>
      <c r="B40" s="262"/>
      <c r="C40" s="263" t="s">
        <v>0</v>
      </c>
      <c r="D40" s="262" t="s">
        <v>1</v>
      </c>
      <c r="E40" s="262"/>
      <c r="F40" s="262"/>
      <c r="G40" s="262"/>
      <c r="H40" s="264" t="s">
        <v>11</v>
      </c>
      <c r="I40" s="264" t="s">
        <v>12</v>
      </c>
      <c r="J40" s="266" t="s">
        <v>6</v>
      </c>
      <c r="K40" s="264" t="s">
        <v>5</v>
      </c>
    </row>
    <row r="41" spans="1:11" ht="12">
      <c r="A41" s="73" t="s">
        <v>3</v>
      </c>
      <c r="B41" s="73" t="s">
        <v>4</v>
      </c>
      <c r="C41" s="263"/>
      <c r="D41" s="262"/>
      <c r="E41" s="262"/>
      <c r="F41" s="262"/>
      <c r="G41" s="262"/>
      <c r="H41" s="265"/>
      <c r="I41" s="265"/>
      <c r="J41" s="266"/>
      <c r="K41" s="265"/>
    </row>
    <row r="42" spans="1:11" ht="13.5" customHeight="1">
      <c r="A42" s="71" t="s">
        <v>44</v>
      </c>
      <c r="B42" s="73">
        <v>3749</v>
      </c>
      <c r="C42" s="12" t="s">
        <v>214</v>
      </c>
      <c r="D42" s="275" t="s">
        <v>265</v>
      </c>
      <c r="E42" s="267" t="s">
        <v>207</v>
      </c>
      <c r="F42" s="254" t="s">
        <v>250</v>
      </c>
      <c r="G42" s="255"/>
      <c r="H42" s="13">
        <v>1168</v>
      </c>
      <c r="I42" s="13" t="e">
        <f>ROUND(H42/H49*J49,0)</f>
        <v>#DIV/0!</v>
      </c>
      <c r="J42" s="15">
        <v>832</v>
      </c>
      <c r="K42" s="74" t="s">
        <v>7</v>
      </c>
    </row>
    <row r="43" spans="1:11" ht="12">
      <c r="A43" s="71" t="s">
        <v>44</v>
      </c>
      <c r="B43" s="73">
        <v>3750</v>
      </c>
      <c r="C43" s="12" t="s">
        <v>24</v>
      </c>
      <c r="D43" s="276"/>
      <c r="E43" s="268"/>
      <c r="F43" s="256"/>
      <c r="G43" s="257"/>
      <c r="H43" s="13">
        <v>38</v>
      </c>
      <c r="I43" s="13">
        <f>ROUND(H43/H58*J58,0)</f>
        <v>12</v>
      </c>
      <c r="J43" s="15">
        <v>27</v>
      </c>
      <c r="K43" s="74" t="s">
        <v>8</v>
      </c>
    </row>
    <row r="44" spans="1:11" ht="12">
      <c r="A44" s="71" t="s">
        <v>44</v>
      </c>
      <c r="B44" s="73">
        <v>3751</v>
      </c>
      <c r="C44" s="12" t="s">
        <v>25</v>
      </c>
      <c r="D44" s="276"/>
      <c r="E44" s="267" t="s">
        <v>208</v>
      </c>
      <c r="F44" s="256"/>
      <c r="G44" s="257"/>
      <c r="H44" s="14">
        <v>2335</v>
      </c>
      <c r="I44" s="13">
        <f>J42*2</f>
        <v>1664</v>
      </c>
      <c r="J44" s="15">
        <v>1665</v>
      </c>
      <c r="K44" s="74" t="s">
        <v>7</v>
      </c>
    </row>
    <row r="45" spans="1:11" ht="12">
      <c r="A45" s="71" t="s">
        <v>44</v>
      </c>
      <c r="B45" s="73">
        <v>3752</v>
      </c>
      <c r="C45" s="12" t="s">
        <v>26</v>
      </c>
      <c r="D45" s="276"/>
      <c r="E45" s="268" t="s">
        <v>206</v>
      </c>
      <c r="F45" s="256"/>
      <c r="G45" s="257"/>
      <c r="H45" s="14">
        <v>77</v>
      </c>
      <c r="I45" s="13">
        <f>I43*2</f>
        <v>24</v>
      </c>
      <c r="J45" s="15">
        <v>56</v>
      </c>
      <c r="K45" s="74" t="s">
        <v>8</v>
      </c>
    </row>
    <row r="46" spans="1:11" ht="12">
      <c r="A46" s="71" t="s">
        <v>44</v>
      </c>
      <c r="B46" s="73">
        <v>3753</v>
      </c>
      <c r="C46" s="12" t="s">
        <v>27</v>
      </c>
      <c r="D46" s="276"/>
      <c r="E46" s="77" t="s">
        <v>209</v>
      </c>
      <c r="F46" s="256"/>
      <c r="G46" s="257"/>
      <c r="H46" s="14">
        <v>3704</v>
      </c>
      <c r="I46" s="13" t="e">
        <f>I42*3</f>
        <v>#DIV/0!</v>
      </c>
      <c r="J46" s="15">
        <v>190</v>
      </c>
      <c r="K46" s="260" t="s">
        <v>91</v>
      </c>
    </row>
    <row r="47" spans="1:11" ht="12">
      <c r="A47" s="71" t="s">
        <v>44</v>
      </c>
      <c r="B47" s="73">
        <v>3754</v>
      </c>
      <c r="C47" s="12" t="s">
        <v>28</v>
      </c>
      <c r="D47" s="277"/>
      <c r="E47" s="78" t="s">
        <v>210</v>
      </c>
      <c r="F47" s="258"/>
      <c r="G47" s="259"/>
      <c r="H47" s="14">
        <v>122</v>
      </c>
      <c r="I47" s="13">
        <f>J43*3</f>
        <v>81</v>
      </c>
      <c r="J47" s="15">
        <v>190</v>
      </c>
      <c r="K47" s="261"/>
    </row>
    <row r="48" spans="1:11" ht="12">
      <c r="A48" s="4"/>
      <c r="B48" s="79"/>
      <c r="C48" s="80"/>
      <c r="D48" s="5"/>
      <c r="E48" s="81"/>
      <c r="F48" s="82"/>
      <c r="G48" s="82"/>
      <c r="H48" s="83"/>
      <c r="I48" s="83"/>
      <c r="J48" s="84"/>
      <c r="K48" s="85"/>
    </row>
    <row r="49" spans="1:13" s="98" customFormat="1" ht="18.75">
      <c r="A49" s="89" t="s">
        <v>46</v>
      </c>
      <c r="B49" s="90"/>
      <c r="C49" s="91"/>
      <c r="D49" s="92"/>
      <c r="E49" s="92"/>
      <c r="F49" s="93"/>
      <c r="G49" s="93"/>
      <c r="H49" s="94"/>
      <c r="I49" s="94"/>
      <c r="J49" s="94"/>
      <c r="K49" s="95"/>
      <c r="L49" s="96"/>
      <c r="M49" s="97"/>
    </row>
    <row r="50" spans="1:11" ht="12">
      <c r="A50" s="262" t="s">
        <v>2</v>
      </c>
      <c r="B50" s="262"/>
      <c r="C50" s="263" t="s">
        <v>0</v>
      </c>
      <c r="D50" s="262" t="s">
        <v>1</v>
      </c>
      <c r="E50" s="262"/>
      <c r="F50" s="262"/>
      <c r="G50" s="262"/>
      <c r="H50" s="264" t="s">
        <v>11</v>
      </c>
      <c r="I50" s="264" t="s">
        <v>12</v>
      </c>
      <c r="J50" s="266" t="s">
        <v>6</v>
      </c>
      <c r="K50" s="264" t="s">
        <v>5</v>
      </c>
    </row>
    <row r="51" spans="1:11" ht="12">
      <c r="A51" s="73" t="s">
        <v>3</v>
      </c>
      <c r="B51" s="73" t="s">
        <v>4</v>
      </c>
      <c r="C51" s="263"/>
      <c r="D51" s="262"/>
      <c r="E51" s="262"/>
      <c r="F51" s="262"/>
      <c r="G51" s="262"/>
      <c r="H51" s="265"/>
      <c r="I51" s="265"/>
      <c r="J51" s="266"/>
      <c r="K51" s="265"/>
    </row>
    <row r="52" spans="1:11" ht="13.5" customHeight="1">
      <c r="A52" s="71" t="s">
        <v>44</v>
      </c>
      <c r="B52" s="73">
        <v>3755</v>
      </c>
      <c r="C52" s="12" t="s">
        <v>13</v>
      </c>
      <c r="D52" s="275" t="s">
        <v>265</v>
      </c>
      <c r="E52" s="252" t="s">
        <v>207</v>
      </c>
      <c r="F52" s="269"/>
      <c r="G52" s="270"/>
      <c r="H52" s="13">
        <v>1168</v>
      </c>
      <c r="I52" s="13" t="e">
        <f>ROUND(H52/#REF!*#REF!,0)</f>
        <v>#REF!</v>
      </c>
      <c r="J52" s="15">
        <v>1189</v>
      </c>
      <c r="K52" s="74" t="s">
        <v>7</v>
      </c>
    </row>
    <row r="53" spans="1:11" ht="12">
      <c r="A53" s="71" t="s">
        <v>44</v>
      </c>
      <c r="B53" s="73">
        <v>3756</v>
      </c>
      <c r="C53" s="12" t="s">
        <v>14</v>
      </c>
      <c r="D53" s="276"/>
      <c r="E53" s="253"/>
      <c r="F53" s="271"/>
      <c r="G53" s="272"/>
      <c r="H53" s="13">
        <v>38</v>
      </c>
      <c r="I53" s="13">
        <f>ROUND(H53/H58*J58,0)</f>
        <v>12</v>
      </c>
      <c r="J53" s="15">
        <v>39</v>
      </c>
      <c r="K53" s="74" t="s">
        <v>8</v>
      </c>
    </row>
    <row r="54" spans="1:11" ht="12">
      <c r="A54" s="71" t="s">
        <v>44</v>
      </c>
      <c r="B54" s="73">
        <v>3757</v>
      </c>
      <c r="C54" s="12" t="s">
        <v>15</v>
      </c>
      <c r="D54" s="276"/>
      <c r="E54" s="252" t="s">
        <v>208</v>
      </c>
      <c r="F54" s="269"/>
      <c r="G54" s="270"/>
      <c r="H54" s="14">
        <v>2335</v>
      </c>
      <c r="I54" s="13">
        <f>J52*2</f>
        <v>2378</v>
      </c>
      <c r="J54" s="15">
        <v>2378</v>
      </c>
      <c r="K54" s="74" t="s">
        <v>7</v>
      </c>
    </row>
    <row r="55" spans="1:11" ht="12">
      <c r="A55" s="71" t="s">
        <v>44</v>
      </c>
      <c r="B55" s="73">
        <v>3758</v>
      </c>
      <c r="C55" s="12" t="s">
        <v>16</v>
      </c>
      <c r="D55" s="276"/>
      <c r="E55" s="253" t="s">
        <v>206</v>
      </c>
      <c r="F55" s="273"/>
      <c r="G55" s="274"/>
      <c r="H55" s="14">
        <v>77</v>
      </c>
      <c r="I55" s="13">
        <f>I53*2</f>
        <v>24</v>
      </c>
      <c r="J55" s="15">
        <v>80</v>
      </c>
      <c r="K55" s="74" t="s">
        <v>8</v>
      </c>
    </row>
    <row r="56" spans="1:11" ht="12">
      <c r="A56" s="71" t="s">
        <v>44</v>
      </c>
      <c r="B56" s="73">
        <v>3759</v>
      </c>
      <c r="C56" s="12" t="s">
        <v>17</v>
      </c>
      <c r="D56" s="276"/>
      <c r="E56" s="87" t="s">
        <v>209</v>
      </c>
      <c r="F56" s="278"/>
      <c r="G56" s="279"/>
      <c r="H56" s="14">
        <v>3704</v>
      </c>
      <c r="I56" s="13" t="e">
        <f>I52*3</f>
        <v>#REF!</v>
      </c>
      <c r="J56" s="15">
        <v>272</v>
      </c>
      <c r="K56" s="260" t="s">
        <v>91</v>
      </c>
    </row>
    <row r="57" spans="1:11" ht="12">
      <c r="A57" s="71" t="s">
        <v>44</v>
      </c>
      <c r="B57" s="73">
        <v>3760</v>
      </c>
      <c r="C57" s="12" t="s">
        <v>18</v>
      </c>
      <c r="D57" s="277"/>
      <c r="E57" s="87" t="s">
        <v>210</v>
      </c>
      <c r="F57" s="278"/>
      <c r="G57" s="279"/>
      <c r="H57" s="14">
        <v>122</v>
      </c>
      <c r="I57" s="13">
        <f>J53*3</f>
        <v>117</v>
      </c>
      <c r="J57" s="15">
        <v>272</v>
      </c>
      <c r="K57" s="261"/>
    </row>
    <row r="58" spans="1:11" ht="17.25" customHeight="1">
      <c r="A58" s="71" t="s">
        <v>44</v>
      </c>
      <c r="B58" s="73">
        <v>3763</v>
      </c>
      <c r="C58" s="12" t="s">
        <v>276</v>
      </c>
      <c r="D58" s="281" t="s">
        <v>280</v>
      </c>
      <c r="E58" s="155" t="s">
        <v>211</v>
      </c>
      <c r="F58" s="278"/>
      <c r="G58" s="279"/>
      <c r="H58" s="14">
        <v>270</v>
      </c>
      <c r="I58" s="14">
        <v>190</v>
      </c>
      <c r="J58" s="122">
        <v>88</v>
      </c>
      <c r="K58" s="260" t="s">
        <v>7</v>
      </c>
    </row>
    <row r="59" spans="1:11" ht="17.25" customHeight="1">
      <c r="A59" s="71" t="s">
        <v>44</v>
      </c>
      <c r="B59" s="73">
        <v>3764</v>
      </c>
      <c r="C59" s="12" t="s">
        <v>277</v>
      </c>
      <c r="D59" s="281"/>
      <c r="E59" s="157" t="s">
        <v>212</v>
      </c>
      <c r="F59" s="278"/>
      <c r="G59" s="279"/>
      <c r="H59" s="14">
        <v>285</v>
      </c>
      <c r="I59" s="14">
        <v>190</v>
      </c>
      <c r="J59" s="122">
        <v>176</v>
      </c>
      <c r="K59" s="283"/>
    </row>
    <row r="60" spans="1:11" ht="17.25" customHeight="1">
      <c r="A60" s="136" t="s">
        <v>44</v>
      </c>
      <c r="B60" s="156">
        <v>3867</v>
      </c>
      <c r="C60" s="12" t="s">
        <v>278</v>
      </c>
      <c r="D60" s="281"/>
      <c r="E60" s="155" t="s">
        <v>211</v>
      </c>
      <c r="F60" s="278"/>
      <c r="G60" s="279"/>
      <c r="H60" s="83"/>
      <c r="I60" s="83"/>
      <c r="J60" s="122">
        <v>72</v>
      </c>
      <c r="K60" s="283"/>
    </row>
    <row r="61" spans="1:11" ht="17.25" customHeight="1">
      <c r="A61" s="136" t="s">
        <v>44</v>
      </c>
      <c r="B61" s="156">
        <v>3868</v>
      </c>
      <c r="C61" s="12" t="s">
        <v>279</v>
      </c>
      <c r="D61" s="281"/>
      <c r="E61" s="157" t="s">
        <v>212</v>
      </c>
      <c r="F61" s="278"/>
      <c r="G61" s="279"/>
      <c r="H61" s="83"/>
      <c r="I61" s="83"/>
      <c r="J61" s="122">
        <v>144</v>
      </c>
      <c r="K61" s="261"/>
    </row>
    <row r="62" spans="1:11" s="151" customFormat="1" ht="10.5" customHeight="1">
      <c r="A62" s="142"/>
      <c r="B62" s="143"/>
      <c r="C62" s="144"/>
      <c r="D62" s="145"/>
      <c r="E62" s="146"/>
      <c r="F62" s="147"/>
      <c r="G62" s="147"/>
      <c r="H62" s="148"/>
      <c r="I62" s="148"/>
      <c r="J62" s="149"/>
      <c r="K62" s="150"/>
    </row>
    <row r="63" spans="1:11" s="151" customFormat="1" ht="18" customHeight="1">
      <c r="A63" s="152" t="s">
        <v>257</v>
      </c>
      <c r="B63" s="143"/>
      <c r="C63" s="144"/>
      <c r="D63" s="145"/>
      <c r="E63" s="146"/>
      <c r="F63" s="147"/>
      <c r="G63" s="147"/>
      <c r="H63" s="148"/>
      <c r="I63" s="148"/>
      <c r="J63" s="149"/>
      <c r="K63" s="150"/>
    </row>
    <row r="64" spans="1:11" ht="12">
      <c r="A64" s="262" t="s">
        <v>2</v>
      </c>
      <c r="B64" s="262"/>
      <c r="C64" s="263" t="s">
        <v>0</v>
      </c>
      <c r="D64" s="262" t="s">
        <v>1</v>
      </c>
      <c r="E64" s="262"/>
      <c r="F64" s="262"/>
      <c r="G64" s="262"/>
      <c r="H64" s="264" t="s">
        <v>11</v>
      </c>
      <c r="I64" s="264" t="s">
        <v>12</v>
      </c>
      <c r="J64" s="266" t="s">
        <v>6</v>
      </c>
      <c r="K64" s="264" t="s">
        <v>5</v>
      </c>
    </row>
    <row r="65" spans="1:11" ht="12">
      <c r="A65" s="141" t="s">
        <v>3</v>
      </c>
      <c r="B65" s="141" t="s">
        <v>4</v>
      </c>
      <c r="C65" s="263"/>
      <c r="D65" s="262"/>
      <c r="E65" s="262"/>
      <c r="F65" s="262"/>
      <c r="G65" s="262"/>
      <c r="H65" s="265"/>
      <c r="I65" s="265"/>
      <c r="J65" s="266"/>
      <c r="K65" s="265"/>
    </row>
    <row r="66" spans="1:11" ht="13.5" customHeight="1">
      <c r="A66" s="136" t="s">
        <v>44</v>
      </c>
      <c r="B66" s="141">
        <v>5205</v>
      </c>
      <c r="C66" s="12" t="s">
        <v>259</v>
      </c>
      <c r="D66" s="275" t="s">
        <v>265</v>
      </c>
      <c r="E66" s="252" t="s">
        <v>207</v>
      </c>
      <c r="F66" s="254" t="s">
        <v>258</v>
      </c>
      <c r="G66" s="255"/>
      <c r="H66" s="13">
        <v>1168</v>
      </c>
      <c r="I66" s="13" t="e">
        <f>ROUND(H66/#REF!*#REF!,0)</f>
        <v>#REF!</v>
      </c>
      <c r="J66" s="15">
        <v>930</v>
      </c>
      <c r="K66" s="140" t="s">
        <v>7</v>
      </c>
    </row>
    <row r="67" spans="1:11" ht="12">
      <c r="A67" s="136" t="s">
        <v>44</v>
      </c>
      <c r="B67" s="156">
        <v>5206</v>
      </c>
      <c r="C67" s="12" t="s">
        <v>260</v>
      </c>
      <c r="D67" s="276"/>
      <c r="E67" s="253"/>
      <c r="F67" s="256"/>
      <c r="G67" s="257"/>
      <c r="H67" s="13">
        <v>38</v>
      </c>
      <c r="I67" s="13" t="e">
        <f>ROUND(H67/H74*J74,0)</f>
        <v>#VALUE!</v>
      </c>
      <c r="J67" s="15">
        <v>31</v>
      </c>
      <c r="K67" s="140" t="s">
        <v>8</v>
      </c>
    </row>
    <row r="68" spans="1:11" ht="12">
      <c r="A68" s="136" t="s">
        <v>44</v>
      </c>
      <c r="B68" s="156">
        <v>5207</v>
      </c>
      <c r="C68" s="12" t="s">
        <v>261</v>
      </c>
      <c r="D68" s="276"/>
      <c r="E68" s="252" t="s">
        <v>208</v>
      </c>
      <c r="F68" s="256"/>
      <c r="G68" s="257"/>
      <c r="H68" s="14">
        <v>2335</v>
      </c>
      <c r="I68" s="13">
        <f>J66*2</f>
        <v>1860</v>
      </c>
      <c r="J68" s="15">
        <v>1860</v>
      </c>
      <c r="K68" s="140" t="s">
        <v>7</v>
      </c>
    </row>
    <row r="69" spans="1:11" ht="12">
      <c r="A69" s="136" t="s">
        <v>44</v>
      </c>
      <c r="B69" s="156">
        <v>5208</v>
      </c>
      <c r="C69" s="12" t="s">
        <v>262</v>
      </c>
      <c r="D69" s="276"/>
      <c r="E69" s="253" t="s">
        <v>206</v>
      </c>
      <c r="F69" s="256"/>
      <c r="G69" s="257"/>
      <c r="H69" s="14">
        <v>77</v>
      </c>
      <c r="I69" s="13" t="e">
        <f>I67*2</f>
        <v>#VALUE!</v>
      </c>
      <c r="J69" s="15">
        <v>62</v>
      </c>
      <c r="K69" s="140" t="s">
        <v>8</v>
      </c>
    </row>
    <row r="70" spans="1:11" ht="12">
      <c r="A70" s="136" t="s">
        <v>44</v>
      </c>
      <c r="B70" s="156">
        <v>5209</v>
      </c>
      <c r="C70" s="12" t="s">
        <v>263</v>
      </c>
      <c r="D70" s="276"/>
      <c r="E70" s="87" t="s">
        <v>209</v>
      </c>
      <c r="F70" s="256"/>
      <c r="G70" s="257"/>
      <c r="H70" s="14">
        <v>3704</v>
      </c>
      <c r="I70" s="13" t="e">
        <f>I66*3</f>
        <v>#REF!</v>
      </c>
      <c r="J70" s="15">
        <v>207</v>
      </c>
      <c r="K70" s="260" t="s">
        <v>91</v>
      </c>
    </row>
    <row r="71" spans="1:11" ht="12">
      <c r="A71" s="136" t="s">
        <v>44</v>
      </c>
      <c r="B71" s="156">
        <v>5210</v>
      </c>
      <c r="C71" s="12" t="s">
        <v>264</v>
      </c>
      <c r="D71" s="277"/>
      <c r="E71" s="88" t="s">
        <v>210</v>
      </c>
      <c r="F71" s="258"/>
      <c r="G71" s="259"/>
      <c r="H71" s="14">
        <v>122</v>
      </c>
      <c r="I71" s="13">
        <f>J67*3</f>
        <v>93</v>
      </c>
      <c r="J71" s="15">
        <v>207</v>
      </c>
      <c r="K71" s="261"/>
    </row>
    <row r="72" spans="1:11" ht="12">
      <c r="A72" s="79"/>
      <c r="B72" s="79"/>
      <c r="C72" s="80"/>
      <c r="D72" s="5"/>
      <c r="E72" s="86"/>
      <c r="F72" s="82"/>
      <c r="G72" s="82"/>
      <c r="H72" s="83"/>
      <c r="I72" s="83"/>
      <c r="J72" s="84"/>
      <c r="K72" s="85"/>
    </row>
    <row r="73" spans="1:11" ht="18" customHeight="1">
      <c r="A73" s="69" t="s">
        <v>9</v>
      </c>
      <c r="B73" s="79"/>
      <c r="C73" s="80"/>
      <c r="D73" s="5"/>
      <c r="E73" s="81"/>
      <c r="F73" s="82"/>
      <c r="G73" s="82"/>
      <c r="H73" s="83"/>
      <c r="I73" s="83"/>
      <c r="J73" s="84"/>
      <c r="K73" s="85"/>
    </row>
    <row r="74" spans="1:11" ht="12">
      <c r="A74" s="262" t="s">
        <v>2</v>
      </c>
      <c r="B74" s="262"/>
      <c r="C74" s="263" t="s">
        <v>0</v>
      </c>
      <c r="D74" s="262" t="s">
        <v>1</v>
      </c>
      <c r="E74" s="262"/>
      <c r="F74" s="262"/>
      <c r="G74" s="262"/>
      <c r="H74" s="264" t="s">
        <v>11</v>
      </c>
      <c r="I74" s="264" t="s">
        <v>12</v>
      </c>
      <c r="J74" s="266" t="s">
        <v>6</v>
      </c>
      <c r="K74" s="264" t="s">
        <v>5</v>
      </c>
    </row>
    <row r="75" spans="1:11" ht="12">
      <c r="A75" s="73" t="s">
        <v>3</v>
      </c>
      <c r="B75" s="73" t="s">
        <v>4</v>
      </c>
      <c r="C75" s="263"/>
      <c r="D75" s="262"/>
      <c r="E75" s="262"/>
      <c r="F75" s="262"/>
      <c r="G75" s="262"/>
      <c r="H75" s="265"/>
      <c r="I75" s="265"/>
      <c r="J75" s="266"/>
      <c r="K75" s="265"/>
    </row>
    <row r="76" spans="1:11" ht="13.5" customHeight="1">
      <c r="A76" s="71" t="s">
        <v>44</v>
      </c>
      <c r="B76" s="73">
        <v>3765</v>
      </c>
      <c r="C76" s="12" t="s">
        <v>213</v>
      </c>
      <c r="D76" s="275" t="s">
        <v>265</v>
      </c>
      <c r="E76" s="267" t="s">
        <v>207</v>
      </c>
      <c r="F76" s="254" t="s">
        <v>215</v>
      </c>
      <c r="G76" s="255"/>
      <c r="H76" s="13">
        <v>1168</v>
      </c>
      <c r="I76" s="13" t="e">
        <f>ROUND(H76/H82*J82,0)</f>
        <v>#DIV/0!</v>
      </c>
      <c r="J76" s="15">
        <v>832</v>
      </c>
      <c r="K76" s="74" t="s">
        <v>7</v>
      </c>
    </row>
    <row r="77" spans="1:11" ht="12">
      <c r="A77" s="71" t="s">
        <v>44</v>
      </c>
      <c r="B77" s="73">
        <v>3766</v>
      </c>
      <c r="C77" s="12" t="s">
        <v>19</v>
      </c>
      <c r="D77" s="276"/>
      <c r="E77" s="268"/>
      <c r="F77" s="256"/>
      <c r="G77" s="257"/>
      <c r="H77" s="13">
        <v>38</v>
      </c>
      <c r="I77" s="13" t="e">
        <f>ROUND(H77/#REF!*#REF!,0)</f>
        <v>#REF!</v>
      </c>
      <c r="J77" s="15">
        <v>27</v>
      </c>
      <c r="K77" s="74" t="s">
        <v>8</v>
      </c>
    </row>
    <row r="78" spans="1:11" ht="12">
      <c r="A78" s="71" t="s">
        <v>44</v>
      </c>
      <c r="B78" s="73">
        <v>3767</v>
      </c>
      <c r="C78" s="12" t="s">
        <v>20</v>
      </c>
      <c r="D78" s="276"/>
      <c r="E78" s="267" t="s">
        <v>208</v>
      </c>
      <c r="F78" s="256"/>
      <c r="G78" s="257"/>
      <c r="H78" s="14">
        <v>2335</v>
      </c>
      <c r="I78" s="13">
        <f>J76*2</f>
        <v>1664</v>
      </c>
      <c r="J78" s="15">
        <v>1665</v>
      </c>
      <c r="K78" s="74" t="s">
        <v>7</v>
      </c>
    </row>
    <row r="79" spans="1:11" ht="12">
      <c r="A79" s="71" t="s">
        <v>44</v>
      </c>
      <c r="B79" s="73">
        <v>3768</v>
      </c>
      <c r="C79" s="12" t="s">
        <v>21</v>
      </c>
      <c r="D79" s="276"/>
      <c r="E79" s="268" t="s">
        <v>206</v>
      </c>
      <c r="F79" s="256"/>
      <c r="G79" s="257"/>
      <c r="H79" s="14">
        <v>77</v>
      </c>
      <c r="I79" s="13" t="e">
        <f>I77*2</f>
        <v>#REF!</v>
      </c>
      <c r="J79" s="15">
        <v>56</v>
      </c>
      <c r="K79" s="74" t="s">
        <v>8</v>
      </c>
    </row>
    <row r="80" spans="1:11" ht="12">
      <c r="A80" s="71" t="s">
        <v>44</v>
      </c>
      <c r="B80" s="73">
        <v>3769</v>
      </c>
      <c r="C80" s="12" t="s">
        <v>22</v>
      </c>
      <c r="D80" s="276"/>
      <c r="E80" s="77" t="s">
        <v>209</v>
      </c>
      <c r="F80" s="256"/>
      <c r="G80" s="257"/>
      <c r="H80" s="14">
        <v>3704</v>
      </c>
      <c r="I80" s="13" t="e">
        <f>I76*3</f>
        <v>#DIV/0!</v>
      </c>
      <c r="J80" s="15">
        <v>190</v>
      </c>
      <c r="K80" s="260" t="s">
        <v>91</v>
      </c>
    </row>
    <row r="81" spans="1:11" ht="12">
      <c r="A81" s="71" t="s">
        <v>44</v>
      </c>
      <c r="B81" s="73">
        <v>3770</v>
      </c>
      <c r="C81" s="12" t="s">
        <v>23</v>
      </c>
      <c r="D81" s="277"/>
      <c r="E81" s="78" t="s">
        <v>210</v>
      </c>
      <c r="F81" s="258"/>
      <c r="G81" s="259"/>
      <c r="H81" s="14">
        <v>122</v>
      </c>
      <c r="I81" s="13">
        <f>J77*3</f>
        <v>81</v>
      </c>
      <c r="J81" s="15">
        <v>190</v>
      </c>
      <c r="K81" s="261"/>
    </row>
    <row r="82" spans="1:11" ht="12" customHeight="1">
      <c r="A82" s="4"/>
      <c r="B82" s="79"/>
      <c r="C82" s="80"/>
      <c r="D82" s="5"/>
      <c r="E82" s="81"/>
      <c r="F82" s="82"/>
      <c r="G82" s="82"/>
      <c r="H82" s="83"/>
      <c r="I82" s="83"/>
      <c r="J82" s="84"/>
      <c r="K82" s="85"/>
    </row>
    <row r="83" spans="1:11" ht="18" customHeight="1">
      <c r="A83" s="69" t="s">
        <v>249</v>
      </c>
      <c r="B83" s="79"/>
      <c r="C83" s="80"/>
      <c r="D83" s="5"/>
      <c r="E83" s="81"/>
      <c r="F83" s="82"/>
      <c r="G83" s="82"/>
      <c r="H83" s="83"/>
      <c r="I83" s="83"/>
      <c r="J83" s="84"/>
      <c r="K83" s="85"/>
    </row>
    <row r="84" spans="1:11" ht="12">
      <c r="A84" s="262" t="s">
        <v>2</v>
      </c>
      <c r="B84" s="262"/>
      <c r="C84" s="263" t="s">
        <v>0</v>
      </c>
      <c r="D84" s="262" t="s">
        <v>1</v>
      </c>
      <c r="E84" s="262"/>
      <c r="F84" s="262"/>
      <c r="G84" s="262"/>
      <c r="H84" s="264" t="s">
        <v>11</v>
      </c>
      <c r="I84" s="264" t="s">
        <v>12</v>
      </c>
      <c r="J84" s="266" t="s">
        <v>6</v>
      </c>
      <c r="K84" s="264" t="s">
        <v>5</v>
      </c>
    </row>
    <row r="85" spans="1:11" ht="12">
      <c r="A85" s="73" t="s">
        <v>3</v>
      </c>
      <c r="B85" s="73" t="s">
        <v>4</v>
      </c>
      <c r="C85" s="263"/>
      <c r="D85" s="262"/>
      <c r="E85" s="262"/>
      <c r="F85" s="262"/>
      <c r="G85" s="262"/>
      <c r="H85" s="265"/>
      <c r="I85" s="265"/>
      <c r="J85" s="266"/>
      <c r="K85" s="265"/>
    </row>
    <row r="86" spans="1:11" ht="13.5" customHeight="1">
      <c r="A86" s="71" t="s">
        <v>44</v>
      </c>
      <c r="B86" s="73">
        <v>3771</v>
      </c>
      <c r="C86" s="12" t="s">
        <v>214</v>
      </c>
      <c r="D86" s="275" t="s">
        <v>265</v>
      </c>
      <c r="E86" s="267" t="s">
        <v>207</v>
      </c>
      <c r="F86" s="254" t="s">
        <v>250</v>
      </c>
      <c r="G86" s="255"/>
      <c r="H86" s="13">
        <v>1168</v>
      </c>
      <c r="I86" s="13" t="e">
        <f>ROUND(H86/#REF!*#REF!,0)</f>
        <v>#REF!</v>
      </c>
      <c r="J86" s="15">
        <v>832</v>
      </c>
      <c r="K86" s="74" t="s">
        <v>7</v>
      </c>
    </row>
    <row r="87" spans="1:11" ht="12">
      <c r="A87" s="71" t="s">
        <v>44</v>
      </c>
      <c r="B87" s="73">
        <v>3772</v>
      </c>
      <c r="C87" s="12" t="s">
        <v>24</v>
      </c>
      <c r="D87" s="276"/>
      <c r="E87" s="268"/>
      <c r="F87" s="256"/>
      <c r="G87" s="257"/>
      <c r="H87" s="13">
        <v>38</v>
      </c>
      <c r="I87" s="13">
        <f>ROUND(H87/H98*J98,0)</f>
        <v>39</v>
      </c>
      <c r="J87" s="15">
        <v>27</v>
      </c>
      <c r="K87" s="74" t="s">
        <v>8</v>
      </c>
    </row>
    <row r="88" spans="1:11" ht="12">
      <c r="A88" s="71" t="s">
        <v>44</v>
      </c>
      <c r="B88" s="73">
        <v>3773</v>
      </c>
      <c r="C88" s="12" t="s">
        <v>25</v>
      </c>
      <c r="D88" s="276"/>
      <c r="E88" s="267" t="s">
        <v>208</v>
      </c>
      <c r="F88" s="256"/>
      <c r="G88" s="257"/>
      <c r="H88" s="14">
        <v>2335</v>
      </c>
      <c r="I88" s="13">
        <f>J86*2</f>
        <v>1664</v>
      </c>
      <c r="J88" s="15">
        <v>1665</v>
      </c>
      <c r="K88" s="74" t="s">
        <v>7</v>
      </c>
    </row>
    <row r="89" spans="1:11" ht="12">
      <c r="A89" s="71" t="s">
        <v>44</v>
      </c>
      <c r="B89" s="73">
        <v>3774</v>
      </c>
      <c r="C89" s="12" t="s">
        <v>26</v>
      </c>
      <c r="D89" s="276"/>
      <c r="E89" s="268" t="s">
        <v>206</v>
      </c>
      <c r="F89" s="256"/>
      <c r="G89" s="257"/>
      <c r="H89" s="14">
        <v>77</v>
      </c>
      <c r="I89" s="13">
        <f>I87*2</f>
        <v>78</v>
      </c>
      <c r="J89" s="15">
        <v>56</v>
      </c>
      <c r="K89" s="74" t="s">
        <v>8</v>
      </c>
    </row>
    <row r="90" spans="1:11" ht="12">
      <c r="A90" s="71" t="s">
        <v>44</v>
      </c>
      <c r="B90" s="73">
        <v>3775</v>
      </c>
      <c r="C90" s="12" t="s">
        <v>27</v>
      </c>
      <c r="D90" s="276"/>
      <c r="E90" s="77" t="s">
        <v>209</v>
      </c>
      <c r="F90" s="256"/>
      <c r="G90" s="257"/>
      <c r="H90" s="14">
        <v>3704</v>
      </c>
      <c r="I90" s="13" t="e">
        <f>I86*3</f>
        <v>#REF!</v>
      </c>
      <c r="J90" s="15">
        <v>190</v>
      </c>
      <c r="K90" s="260" t="s">
        <v>91</v>
      </c>
    </row>
    <row r="91" spans="1:11" ht="12">
      <c r="A91" s="71" t="s">
        <v>44</v>
      </c>
      <c r="B91" s="73">
        <v>3776</v>
      </c>
      <c r="C91" s="12" t="s">
        <v>28</v>
      </c>
      <c r="D91" s="277"/>
      <c r="E91" s="78" t="s">
        <v>210</v>
      </c>
      <c r="F91" s="258"/>
      <c r="G91" s="259"/>
      <c r="H91" s="14">
        <v>122</v>
      </c>
      <c r="I91" s="13">
        <f>J87*3</f>
        <v>81</v>
      </c>
      <c r="J91" s="15">
        <v>190</v>
      </c>
      <c r="K91" s="261"/>
    </row>
    <row r="92" spans="1:11" ht="12">
      <c r="A92" s="79"/>
      <c r="B92" s="79"/>
      <c r="C92" s="80"/>
      <c r="D92" s="5"/>
      <c r="E92" s="86"/>
      <c r="F92" s="82"/>
      <c r="G92" s="82"/>
      <c r="H92" s="83"/>
      <c r="I92" s="83"/>
      <c r="J92" s="84"/>
      <c r="K92" s="85"/>
    </row>
    <row r="93" spans="1:13" s="98" customFormat="1" ht="18.75">
      <c r="A93" s="89" t="s">
        <v>47</v>
      </c>
      <c r="B93" s="90"/>
      <c r="C93" s="91"/>
      <c r="D93" s="92"/>
      <c r="E93" s="92"/>
      <c r="F93" s="93"/>
      <c r="G93" s="93"/>
      <c r="H93" s="94"/>
      <c r="I93" s="94"/>
      <c r="J93" s="94"/>
      <c r="K93" s="95"/>
      <c r="L93" s="96"/>
      <c r="M93" s="97"/>
    </row>
    <row r="94" spans="1:11" ht="12">
      <c r="A94" s="262" t="s">
        <v>2</v>
      </c>
      <c r="B94" s="262"/>
      <c r="C94" s="263" t="s">
        <v>0</v>
      </c>
      <c r="D94" s="262" t="s">
        <v>1</v>
      </c>
      <c r="E94" s="262"/>
      <c r="F94" s="262"/>
      <c r="G94" s="262"/>
      <c r="H94" s="264" t="s">
        <v>11</v>
      </c>
      <c r="I94" s="264" t="s">
        <v>12</v>
      </c>
      <c r="J94" s="266" t="s">
        <v>6</v>
      </c>
      <c r="K94" s="264" t="s">
        <v>5</v>
      </c>
    </row>
    <row r="95" spans="1:11" ht="12">
      <c r="A95" s="73" t="s">
        <v>3</v>
      </c>
      <c r="B95" s="73" t="s">
        <v>4</v>
      </c>
      <c r="C95" s="263"/>
      <c r="D95" s="262"/>
      <c r="E95" s="262"/>
      <c r="F95" s="262"/>
      <c r="G95" s="262"/>
      <c r="H95" s="265"/>
      <c r="I95" s="265"/>
      <c r="J95" s="266"/>
      <c r="K95" s="265"/>
    </row>
    <row r="96" spans="1:11" ht="13.5" customHeight="1">
      <c r="A96" s="71" t="s">
        <v>44</v>
      </c>
      <c r="B96" s="73">
        <v>3777</v>
      </c>
      <c r="C96" s="12" t="s">
        <v>13</v>
      </c>
      <c r="D96" s="275" t="s">
        <v>265</v>
      </c>
      <c r="E96" s="252" t="s">
        <v>207</v>
      </c>
      <c r="F96" s="269"/>
      <c r="G96" s="270"/>
      <c r="H96" s="13">
        <v>1168</v>
      </c>
      <c r="I96" s="13" t="e">
        <f>ROUND(H96/#REF!*#REF!,0)</f>
        <v>#REF!</v>
      </c>
      <c r="J96" s="15">
        <v>1189</v>
      </c>
      <c r="K96" s="74" t="s">
        <v>7</v>
      </c>
    </row>
    <row r="97" spans="1:11" ht="12">
      <c r="A97" s="71" t="s">
        <v>44</v>
      </c>
      <c r="B97" s="73">
        <v>3778</v>
      </c>
      <c r="C97" s="12" t="s">
        <v>14</v>
      </c>
      <c r="D97" s="276"/>
      <c r="E97" s="253"/>
      <c r="F97" s="271"/>
      <c r="G97" s="272"/>
      <c r="H97" s="13">
        <v>38</v>
      </c>
      <c r="I97" s="13">
        <f>ROUND(H97/H102*J102,0)</f>
        <v>12</v>
      </c>
      <c r="J97" s="15">
        <v>39</v>
      </c>
      <c r="K97" s="74" t="s">
        <v>8</v>
      </c>
    </row>
    <row r="98" spans="1:11" ht="12">
      <c r="A98" s="71" t="s">
        <v>44</v>
      </c>
      <c r="B98" s="73">
        <v>3779</v>
      </c>
      <c r="C98" s="12" t="s">
        <v>15</v>
      </c>
      <c r="D98" s="276"/>
      <c r="E98" s="252" t="s">
        <v>208</v>
      </c>
      <c r="F98" s="269"/>
      <c r="G98" s="270"/>
      <c r="H98" s="14">
        <v>2335</v>
      </c>
      <c r="I98" s="13">
        <f>J96*2</f>
        <v>2378</v>
      </c>
      <c r="J98" s="15">
        <v>2378</v>
      </c>
      <c r="K98" s="74" t="s">
        <v>7</v>
      </c>
    </row>
    <row r="99" spans="1:11" ht="12">
      <c r="A99" s="71" t="s">
        <v>44</v>
      </c>
      <c r="B99" s="73">
        <v>3780</v>
      </c>
      <c r="C99" s="12" t="s">
        <v>16</v>
      </c>
      <c r="D99" s="276"/>
      <c r="E99" s="253" t="s">
        <v>206</v>
      </c>
      <c r="F99" s="273"/>
      <c r="G99" s="274"/>
      <c r="H99" s="14">
        <v>77</v>
      </c>
      <c r="I99" s="13">
        <f>I97*2</f>
        <v>24</v>
      </c>
      <c r="J99" s="15">
        <v>80</v>
      </c>
      <c r="K99" s="74" t="s">
        <v>8</v>
      </c>
    </row>
    <row r="100" spans="1:11" ht="12">
      <c r="A100" s="71" t="s">
        <v>44</v>
      </c>
      <c r="B100" s="73">
        <v>3781</v>
      </c>
      <c r="C100" s="12" t="s">
        <v>17</v>
      </c>
      <c r="D100" s="276"/>
      <c r="E100" s="87" t="s">
        <v>209</v>
      </c>
      <c r="F100" s="278"/>
      <c r="G100" s="279"/>
      <c r="H100" s="14">
        <v>3704</v>
      </c>
      <c r="I100" s="13" t="e">
        <f>I96*3</f>
        <v>#REF!</v>
      </c>
      <c r="J100" s="15">
        <v>272</v>
      </c>
      <c r="K100" s="260" t="s">
        <v>91</v>
      </c>
    </row>
    <row r="101" spans="1:11" ht="12">
      <c r="A101" s="71" t="s">
        <v>44</v>
      </c>
      <c r="B101" s="73">
        <v>3782</v>
      </c>
      <c r="C101" s="12" t="s">
        <v>18</v>
      </c>
      <c r="D101" s="277"/>
      <c r="E101" s="87" t="s">
        <v>210</v>
      </c>
      <c r="F101" s="278"/>
      <c r="G101" s="279"/>
      <c r="H101" s="14">
        <v>122</v>
      </c>
      <c r="I101" s="13">
        <f>J97*3</f>
        <v>117</v>
      </c>
      <c r="J101" s="15">
        <v>272</v>
      </c>
      <c r="K101" s="261"/>
    </row>
    <row r="102" spans="1:11" ht="17.25" customHeight="1">
      <c r="A102" s="71" t="s">
        <v>44</v>
      </c>
      <c r="B102" s="73">
        <v>3785</v>
      </c>
      <c r="C102" s="12" t="s">
        <v>276</v>
      </c>
      <c r="D102" s="281" t="s">
        <v>280</v>
      </c>
      <c r="E102" s="155" t="s">
        <v>211</v>
      </c>
      <c r="F102" s="278"/>
      <c r="G102" s="279"/>
      <c r="H102" s="14">
        <v>270</v>
      </c>
      <c r="I102" s="14">
        <v>190</v>
      </c>
      <c r="J102" s="122">
        <v>88</v>
      </c>
      <c r="K102" s="260" t="s">
        <v>7</v>
      </c>
    </row>
    <row r="103" spans="1:11" ht="15.75" customHeight="1">
      <c r="A103" s="71" t="s">
        <v>44</v>
      </c>
      <c r="B103" s="73">
        <v>3786</v>
      </c>
      <c r="C103" s="12" t="s">
        <v>277</v>
      </c>
      <c r="D103" s="281"/>
      <c r="E103" s="157" t="s">
        <v>212</v>
      </c>
      <c r="F103" s="278"/>
      <c r="G103" s="279"/>
      <c r="H103" s="14">
        <v>285</v>
      </c>
      <c r="I103" s="14">
        <v>190</v>
      </c>
      <c r="J103" s="122">
        <v>176</v>
      </c>
      <c r="K103" s="283"/>
    </row>
    <row r="104" spans="1:11" ht="15.75" customHeight="1">
      <c r="A104" s="136" t="s">
        <v>44</v>
      </c>
      <c r="B104" s="156">
        <v>3869</v>
      </c>
      <c r="C104" s="12" t="s">
        <v>278</v>
      </c>
      <c r="D104" s="281"/>
      <c r="E104" s="155" t="s">
        <v>211</v>
      </c>
      <c r="F104" s="278"/>
      <c r="G104" s="279"/>
      <c r="H104" s="83"/>
      <c r="I104" s="83"/>
      <c r="J104" s="122">
        <v>72</v>
      </c>
      <c r="K104" s="283"/>
    </row>
    <row r="105" spans="1:11" ht="15.75" customHeight="1">
      <c r="A105" s="136" t="s">
        <v>44</v>
      </c>
      <c r="B105" s="156">
        <v>3870</v>
      </c>
      <c r="C105" s="12" t="s">
        <v>279</v>
      </c>
      <c r="D105" s="281"/>
      <c r="E105" s="157" t="s">
        <v>212</v>
      </c>
      <c r="F105" s="278"/>
      <c r="G105" s="279"/>
      <c r="H105" s="83"/>
      <c r="I105" s="83"/>
      <c r="J105" s="122">
        <v>144</v>
      </c>
      <c r="K105" s="261"/>
    </row>
    <row r="106" spans="1:11" s="151" customFormat="1" ht="10.5" customHeight="1">
      <c r="A106" s="142"/>
      <c r="B106" s="143"/>
      <c r="C106" s="144"/>
      <c r="D106" s="145"/>
      <c r="E106" s="146"/>
      <c r="F106" s="147"/>
      <c r="G106" s="147"/>
      <c r="H106" s="148"/>
      <c r="I106" s="148"/>
      <c r="J106" s="149"/>
      <c r="K106" s="150"/>
    </row>
    <row r="107" spans="1:11" s="151" customFormat="1" ht="18" customHeight="1">
      <c r="A107" s="152" t="s">
        <v>257</v>
      </c>
      <c r="B107" s="143"/>
      <c r="C107" s="144"/>
      <c r="D107" s="145"/>
      <c r="E107" s="146"/>
      <c r="F107" s="147"/>
      <c r="G107" s="147"/>
      <c r="H107" s="148"/>
      <c r="I107" s="148"/>
      <c r="J107" s="149"/>
      <c r="K107" s="150"/>
    </row>
    <row r="108" spans="1:11" ht="12">
      <c r="A108" s="262" t="s">
        <v>2</v>
      </c>
      <c r="B108" s="262"/>
      <c r="C108" s="263" t="s">
        <v>0</v>
      </c>
      <c r="D108" s="262" t="s">
        <v>1</v>
      </c>
      <c r="E108" s="262"/>
      <c r="F108" s="262"/>
      <c r="G108" s="262"/>
      <c r="H108" s="264" t="s">
        <v>11</v>
      </c>
      <c r="I108" s="264" t="s">
        <v>12</v>
      </c>
      <c r="J108" s="266" t="s">
        <v>6</v>
      </c>
      <c r="K108" s="264" t="s">
        <v>5</v>
      </c>
    </row>
    <row r="109" spans="1:11" ht="12">
      <c r="A109" s="141" t="s">
        <v>3</v>
      </c>
      <c r="B109" s="141" t="s">
        <v>4</v>
      </c>
      <c r="C109" s="263"/>
      <c r="D109" s="262"/>
      <c r="E109" s="262"/>
      <c r="F109" s="262"/>
      <c r="G109" s="262"/>
      <c r="H109" s="265"/>
      <c r="I109" s="265"/>
      <c r="J109" s="266"/>
      <c r="K109" s="265"/>
    </row>
    <row r="110" spans="1:11" ht="13.5" customHeight="1">
      <c r="A110" s="136" t="s">
        <v>44</v>
      </c>
      <c r="B110" s="141">
        <v>5211</v>
      </c>
      <c r="C110" s="12" t="s">
        <v>259</v>
      </c>
      <c r="D110" s="275" t="s">
        <v>265</v>
      </c>
      <c r="E110" s="252" t="s">
        <v>207</v>
      </c>
      <c r="F110" s="254" t="s">
        <v>258</v>
      </c>
      <c r="G110" s="255"/>
      <c r="H110" s="13">
        <v>1168</v>
      </c>
      <c r="I110" s="13" t="e">
        <f>ROUND(H110/#REF!*#REF!,0)</f>
        <v>#REF!</v>
      </c>
      <c r="J110" s="15">
        <v>930</v>
      </c>
      <c r="K110" s="140" t="s">
        <v>7</v>
      </c>
    </row>
    <row r="111" spans="1:11" ht="12">
      <c r="A111" s="136" t="s">
        <v>44</v>
      </c>
      <c r="B111" s="156">
        <v>5212</v>
      </c>
      <c r="C111" s="12" t="s">
        <v>260</v>
      </c>
      <c r="D111" s="276"/>
      <c r="E111" s="253"/>
      <c r="F111" s="256"/>
      <c r="G111" s="257"/>
      <c r="H111" s="13">
        <v>38</v>
      </c>
      <c r="I111" s="13" t="e">
        <f>ROUND(H111/H118*J118,0)</f>
        <v>#VALUE!</v>
      </c>
      <c r="J111" s="15">
        <v>31</v>
      </c>
      <c r="K111" s="140" t="s">
        <v>8</v>
      </c>
    </row>
    <row r="112" spans="1:11" ht="12">
      <c r="A112" s="136" t="s">
        <v>44</v>
      </c>
      <c r="B112" s="156">
        <v>5213</v>
      </c>
      <c r="C112" s="12" t="s">
        <v>261</v>
      </c>
      <c r="D112" s="276"/>
      <c r="E112" s="252" t="s">
        <v>208</v>
      </c>
      <c r="F112" s="256"/>
      <c r="G112" s="257"/>
      <c r="H112" s="14">
        <v>2335</v>
      </c>
      <c r="I112" s="13">
        <f>J110*2</f>
        <v>1860</v>
      </c>
      <c r="J112" s="15">
        <v>1860</v>
      </c>
      <c r="K112" s="140" t="s">
        <v>7</v>
      </c>
    </row>
    <row r="113" spans="1:11" ht="12">
      <c r="A113" s="136" t="s">
        <v>44</v>
      </c>
      <c r="B113" s="156">
        <v>5214</v>
      </c>
      <c r="C113" s="12" t="s">
        <v>262</v>
      </c>
      <c r="D113" s="276"/>
      <c r="E113" s="253" t="s">
        <v>206</v>
      </c>
      <c r="F113" s="256"/>
      <c r="G113" s="257"/>
      <c r="H113" s="14">
        <v>77</v>
      </c>
      <c r="I113" s="13" t="e">
        <f>I111*2</f>
        <v>#VALUE!</v>
      </c>
      <c r="J113" s="15">
        <v>62</v>
      </c>
      <c r="K113" s="140" t="s">
        <v>8</v>
      </c>
    </row>
    <row r="114" spans="1:11" ht="12">
      <c r="A114" s="136" t="s">
        <v>44</v>
      </c>
      <c r="B114" s="156">
        <v>5215</v>
      </c>
      <c r="C114" s="12" t="s">
        <v>263</v>
      </c>
      <c r="D114" s="276"/>
      <c r="E114" s="87" t="s">
        <v>209</v>
      </c>
      <c r="F114" s="256"/>
      <c r="G114" s="257"/>
      <c r="H114" s="14">
        <v>3704</v>
      </c>
      <c r="I114" s="13" t="e">
        <f>I110*3</f>
        <v>#REF!</v>
      </c>
      <c r="J114" s="15">
        <v>207</v>
      </c>
      <c r="K114" s="260" t="s">
        <v>91</v>
      </c>
    </row>
    <row r="115" spans="1:11" ht="12">
      <c r="A115" s="136" t="s">
        <v>44</v>
      </c>
      <c r="B115" s="156">
        <v>5216</v>
      </c>
      <c r="C115" s="12" t="s">
        <v>264</v>
      </c>
      <c r="D115" s="277"/>
      <c r="E115" s="88" t="s">
        <v>210</v>
      </c>
      <c r="F115" s="258"/>
      <c r="G115" s="259"/>
      <c r="H115" s="14">
        <v>122</v>
      </c>
      <c r="I115" s="13">
        <f>J111*3</f>
        <v>93</v>
      </c>
      <c r="J115" s="15">
        <v>207</v>
      </c>
      <c r="K115" s="261"/>
    </row>
    <row r="117" spans="1:11" ht="18" customHeight="1">
      <c r="A117" s="69" t="s">
        <v>9</v>
      </c>
      <c r="B117" s="79"/>
      <c r="C117" s="80"/>
      <c r="D117" s="5"/>
      <c r="E117" s="81"/>
      <c r="F117" s="82"/>
      <c r="G117" s="82"/>
      <c r="H117" s="83"/>
      <c r="I117" s="83"/>
      <c r="J117" s="84"/>
      <c r="K117" s="85"/>
    </row>
    <row r="118" spans="1:11" ht="12">
      <c r="A118" s="262" t="s">
        <v>2</v>
      </c>
      <c r="B118" s="262"/>
      <c r="C118" s="263" t="s">
        <v>0</v>
      </c>
      <c r="D118" s="262" t="s">
        <v>1</v>
      </c>
      <c r="E118" s="262"/>
      <c r="F118" s="262"/>
      <c r="G118" s="262"/>
      <c r="H118" s="264" t="s">
        <v>11</v>
      </c>
      <c r="I118" s="264" t="s">
        <v>12</v>
      </c>
      <c r="J118" s="266" t="s">
        <v>6</v>
      </c>
      <c r="K118" s="264" t="s">
        <v>5</v>
      </c>
    </row>
    <row r="119" spans="1:11" ht="12">
      <c r="A119" s="73" t="s">
        <v>3</v>
      </c>
      <c r="B119" s="73" t="s">
        <v>4</v>
      </c>
      <c r="C119" s="263"/>
      <c r="D119" s="262"/>
      <c r="E119" s="262"/>
      <c r="F119" s="262"/>
      <c r="G119" s="262"/>
      <c r="H119" s="265"/>
      <c r="I119" s="265"/>
      <c r="J119" s="266"/>
      <c r="K119" s="265"/>
    </row>
    <row r="120" spans="1:11" ht="13.5" customHeight="1">
      <c r="A120" s="71" t="s">
        <v>44</v>
      </c>
      <c r="B120" s="73">
        <v>3787</v>
      </c>
      <c r="C120" s="12" t="s">
        <v>213</v>
      </c>
      <c r="D120" s="275" t="s">
        <v>265</v>
      </c>
      <c r="E120" s="267" t="s">
        <v>207</v>
      </c>
      <c r="F120" s="254" t="s">
        <v>215</v>
      </c>
      <c r="G120" s="255"/>
      <c r="H120" s="13">
        <v>1168</v>
      </c>
      <c r="I120" s="13" t="e">
        <f>ROUND(H120/H126*J126,0)</f>
        <v>#DIV/0!</v>
      </c>
      <c r="J120" s="15">
        <v>832</v>
      </c>
      <c r="K120" s="74" t="s">
        <v>7</v>
      </c>
    </row>
    <row r="121" spans="1:11" ht="12">
      <c r="A121" s="71" t="s">
        <v>44</v>
      </c>
      <c r="B121" s="73">
        <v>3788</v>
      </c>
      <c r="C121" s="12" t="s">
        <v>19</v>
      </c>
      <c r="D121" s="276"/>
      <c r="E121" s="268"/>
      <c r="F121" s="256"/>
      <c r="G121" s="257"/>
      <c r="H121" s="13">
        <v>38</v>
      </c>
      <c r="I121" s="13" t="e">
        <f>ROUND(H121/#REF!*#REF!,0)</f>
        <v>#REF!</v>
      </c>
      <c r="J121" s="15">
        <v>27</v>
      </c>
      <c r="K121" s="74" t="s">
        <v>8</v>
      </c>
    </row>
    <row r="122" spans="1:11" ht="12">
      <c r="A122" s="71" t="s">
        <v>44</v>
      </c>
      <c r="B122" s="73">
        <v>3789</v>
      </c>
      <c r="C122" s="12" t="s">
        <v>20</v>
      </c>
      <c r="D122" s="276"/>
      <c r="E122" s="267" t="s">
        <v>208</v>
      </c>
      <c r="F122" s="256"/>
      <c r="G122" s="257"/>
      <c r="H122" s="14">
        <v>2335</v>
      </c>
      <c r="I122" s="13">
        <f>J120*2</f>
        <v>1664</v>
      </c>
      <c r="J122" s="15">
        <v>1665</v>
      </c>
      <c r="K122" s="74" t="s">
        <v>7</v>
      </c>
    </row>
    <row r="123" spans="1:11" ht="12">
      <c r="A123" s="71" t="s">
        <v>44</v>
      </c>
      <c r="B123" s="73">
        <v>3790</v>
      </c>
      <c r="C123" s="12" t="s">
        <v>21</v>
      </c>
      <c r="D123" s="276"/>
      <c r="E123" s="268" t="s">
        <v>206</v>
      </c>
      <c r="F123" s="256"/>
      <c r="G123" s="257"/>
      <c r="H123" s="14">
        <v>77</v>
      </c>
      <c r="I123" s="13" t="e">
        <f>I121*2</f>
        <v>#REF!</v>
      </c>
      <c r="J123" s="15">
        <v>56</v>
      </c>
      <c r="K123" s="74" t="s">
        <v>8</v>
      </c>
    </row>
    <row r="124" spans="1:11" ht="12">
      <c r="A124" s="71" t="s">
        <v>44</v>
      </c>
      <c r="B124" s="73">
        <v>3791</v>
      </c>
      <c r="C124" s="12" t="s">
        <v>22</v>
      </c>
      <c r="D124" s="276"/>
      <c r="E124" s="77" t="s">
        <v>209</v>
      </c>
      <c r="F124" s="256"/>
      <c r="G124" s="257"/>
      <c r="H124" s="14">
        <v>3704</v>
      </c>
      <c r="I124" s="13" t="e">
        <f>I120*3</f>
        <v>#DIV/0!</v>
      </c>
      <c r="J124" s="15">
        <v>190</v>
      </c>
      <c r="K124" s="260" t="s">
        <v>91</v>
      </c>
    </row>
    <row r="125" spans="1:11" ht="12">
      <c r="A125" s="71" t="s">
        <v>44</v>
      </c>
      <c r="B125" s="73">
        <v>3792</v>
      </c>
      <c r="C125" s="12" t="s">
        <v>23</v>
      </c>
      <c r="D125" s="277"/>
      <c r="E125" s="78" t="s">
        <v>210</v>
      </c>
      <c r="F125" s="258"/>
      <c r="G125" s="259"/>
      <c r="H125" s="14">
        <v>122</v>
      </c>
      <c r="I125" s="13">
        <f>J121*3</f>
        <v>81</v>
      </c>
      <c r="J125" s="15">
        <v>190</v>
      </c>
      <c r="K125" s="261"/>
    </row>
    <row r="126" spans="1:11" ht="12" customHeight="1">
      <c r="A126" s="4"/>
      <c r="B126" s="79"/>
      <c r="C126" s="80"/>
      <c r="D126" s="5"/>
      <c r="E126" s="81"/>
      <c r="F126" s="82"/>
      <c r="G126" s="82"/>
      <c r="H126" s="83"/>
      <c r="I126" s="83"/>
      <c r="J126" s="84"/>
      <c r="K126" s="85"/>
    </row>
    <row r="127" spans="1:11" ht="18" customHeight="1">
      <c r="A127" s="69" t="s">
        <v>249</v>
      </c>
      <c r="B127" s="79"/>
      <c r="C127" s="80"/>
      <c r="D127" s="5"/>
      <c r="E127" s="81"/>
      <c r="F127" s="82"/>
      <c r="G127" s="82"/>
      <c r="H127" s="83"/>
      <c r="I127" s="83"/>
      <c r="J127" s="84"/>
      <c r="K127" s="85"/>
    </row>
    <row r="128" spans="1:11" ht="12">
      <c r="A128" s="262" t="s">
        <v>2</v>
      </c>
      <c r="B128" s="262"/>
      <c r="C128" s="263" t="s">
        <v>0</v>
      </c>
      <c r="D128" s="262" t="s">
        <v>1</v>
      </c>
      <c r="E128" s="262"/>
      <c r="F128" s="262"/>
      <c r="G128" s="262"/>
      <c r="H128" s="264" t="s">
        <v>11</v>
      </c>
      <c r="I128" s="264" t="s">
        <v>12</v>
      </c>
      <c r="J128" s="266" t="s">
        <v>6</v>
      </c>
      <c r="K128" s="264" t="s">
        <v>5</v>
      </c>
    </row>
    <row r="129" spans="1:11" ht="12">
      <c r="A129" s="73" t="s">
        <v>3</v>
      </c>
      <c r="B129" s="73" t="s">
        <v>4</v>
      </c>
      <c r="C129" s="263"/>
      <c r="D129" s="262"/>
      <c r="E129" s="262"/>
      <c r="F129" s="262"/>
      <c r="G129" s="262"/>
      <c r="H129" s="265"/>
      <c r="I129" s="265"/>
      <c r="J129" s="266"/>
      <c r="K129" s="265"/>
    </row>
    <row r="130" spans="1:11" ht="12">
      <c r="A130" s="71" t="s">
        <v>44</v>
      </c>
      <c r="B130" s="73">
        <v>3793</v>
      </c>
      <c r="C130" s="12" t="s">
        <v>214</v>
      </c>
      <c r="D130" s="275" t="s">
        <v>265</v>
      </c>
      <c r="E130" s="267" t="s">
        <v>207</v>
      </c>
      <c r="F130" s="254" t="s">
        <v>250</v>
      </c>
      <c r="G130" s="255"/>
      <c r="H130" s="13">
        <v>1168</v>
      </c>
      <c r="I130" s="13" t="e">
        <f>ROUND(H130/#REF!*#REF!,0)</f>
        <v>#REF!</v>
      </c>
      <c r="J130" s="15">
        <v>832</v>
      </c>
      <c r="K130" s="74" t="s">
        <v>7</v>
      </c>
    </row>
    <row r="131" spans="1:11" ht="12">
      <c r="A131" s="71" t="s">
        <v>44</v>
      </c>
      <c r="B131" s="73">
        <v>3794</v>
      </c>
      <c r="C131" s="12" t="s">
        <v>24</v>
      </c>
      <c r="D131" s="276"/>
      <c r="E131" s="268"/>
      <c r="F131" s="256"/>
      <c r="G131" s="257"/>
      <c r="H131" s="13">
        <v>38</v>
      </c>
      <c r="I131" s="13" t="e">
        <f>ROUND(H131/H142*J142,0)</f>
        <v>#DIV/0!</v>
      </c>
      <c r="J131" s="15">
        <v>27</v>
      </c>
      <c r="K131" s="74" t="s">
        <v>8</v>
      </c>
    </row>
    <row r="132" spans="1:11" ht="12">
      <c r="A132" s="71" t="s">
        <v>44</v>
      </c>
      <c r="B132" s="73">
        <v>3795</v>
      </c>
      <c r="C132" s="12" t="s">
        <v>25</v>
      </c>
      <c r="D132" s="276"/>
      <c r="E132" s="267" t="s">
        <v>208</v>
      </c>
      <c r="F132" s="256"/>
      <c r="G132" s="257"/>
      <c r="H132" s="14">
        <v>2335</v>
      </c>
      <c r="I132" s="13">
        <f>J130*2</f>
        <v>1664</v>
      </c>
      <c r="J132" s="15">
        <v>1665</v>
      </c>
      <c r="K132" s="74" t="s">
        <v>7</v>
      </c>
    </row>
    <row r="133" spans="1:11" ht="12">
      <c r="A133" s="71" t="s">
        <v>44</v>
      </c>
      <c r="B133" s="73">
        <v>3796</v>
      </c>
      <c r="C133" s="12" t="s">
        <v>26</v>
      </c>
      <c r="D133" s="276"/>
      <c r="E133" s="268" t="s">
        <v>206</v>
      </c>
      <c r="F133" s="256"/>
      <c r="G133" s="257"/>
      <c r="H133" s="14">
        <v>77</v>
      </c>
      <c r="I133" s="13" t="e">
        <f>I131*2</f>
        <v>#DIV/0!</v>
      </c>
      <c r="J133" s="15">
        <v>56</v>
      </c>
      <c r="K133" s="74" t="s">
        <v>8</v>
      </c>
    </row>
    <row r="134" spans="1:11" ht="12">
      <c r="A134" s="71" t="s">
        <v>44</v>
      </c>
      <c r="B134" s="73">
        <v>3797</v>
      </c>
      <c r="C134" s="12" t="s">
        <v>27</v>
      </c>
      <c r="D134" s="276"/>
      <c r="E134" s="77" t="s">
        <v>209</v>
      </c>
      <c r="F134" s="256"/>
      <c r="G134" s="257"/>
      <c r="H134" s="14">
        <v>3704</v>
      </c>
      <c r="I134" s="13" t="e">
        <f>I130*3</f>
        <v>#REF!</v>
      </c>
      <c r="J134" s="15">
        <v>190</v>
      </c>
      <c r="K134" s="260" t="s">
        <v>91</v>
      </c>
    </row>
    <row r="135" spans="1:11" ht="12">
      <c r="A135" s="71" t="s">
        <v>44</v>
      </c>
      <c r="B135" s="73">
        <v>3798</v>
      </c>
      <c r="C135" s="12" t="s">
        <v>28</v>
      </c>
      <c r="D135" s="277"/>
      <c r="E135" s="78" t="s">
        <v>210</v>
      </c>
      <c r="F135" s="258"/>
      <c r="G135" s="259"/>
      <c r="H135" s="14">
        <v>122</v>
      </c>
      <c r="I135" s="13">
        <f>J131*3</f>
        <v>81</v>
      </c>
      <c r="J135" s="15">
        <v>190</v>
      </c>
      <c r="K135" s="261"/>
    </row>
  </sheetData>
  <mergeCells count="179">
    <mergeCell ref="A108:B108"/>
    <mergeCell ref="C108:C109"/>
    <mergeCell ref="D108:G109"/>
    <mergeCell ref="H108:H109"/>
    <mergeCell ref="I108:I109"/>
    <mergeCell ref="J108:J109"/>
    <mergeCell ref="K108:K109"/>
    <mergeCell ref="D110:D115"/>
    <mergeCell ref="E110:E111"/>
    <mergeCell ref="F110:G115"/>
    <mergeCell ref="E112:E113"/>
    <mergeCell ref="K114:K115"/>
    <mergeCell ref="A64:B64"/>
    <mergeCell ref="C64:C65"/>
    <mergeCell ref="D64:G65"/>
    <mergeCell ref="H64:H65"/>
    <mergeCell ref="I64:I65"/>
    <mergeCell ref="J64:J65"/>
    <mergeCell ref="K64:K65"/>
    <mergeCell ref="D66:D71"/>
    <mergeCell ref="E66:E67"/>
    <mergeCell ref="F66:G71"/>
    <mergeCell ref="E68:E69"/>
    <mergeCell ref="K70:K71"/>
    <mergeCell ref="A20:B20"/>
    <mergeCell ref="C20:C21"/>
    <mergeCell ref="D20:G21"/>
    <mergeCell ref="H20:H21"/>
    <mergeCell ref="I20:I21"/>
    <mergeCell ref="J20:J21"/>
    <mergeCell ref="K20:K21"/>
    <mergeCell ref="D22:D27"/>
    <mergeCell ref="E22:E23"/>
    <mergeCell ref="F22:G27"/>
    <mergeCell ref="E24:E25"/>
    <mergeCell ref="K26:K27"/>
    <mergeCell ref="A2:D2"/>
    <mergeCell ref="A4:D4"/>
    <mergeCell ref="A6:B6"/>
    <mergeCell ref="C6:C7"/>
    <mergeCell ref="D6:G7"/>
    <mergeCell ref="H6:H7"/>
    <mergeCell ref="I6:I7"/>
    <mergeCell ref="J6:J7"/>
    <mergeCell ref="K6:K7"/>
    <mergeCell ref="D8:D13"/>
    <mergeCell ref="E8:E9"/>
    <mergeCell ref="F8:G8"/>
    <mergeCell ref="F9:G9"/>
    <mergeCell ref="E10:E11"/>
    <mergeCell ref="F10:G10"/>
    <mergeCell ref="F11:G11"/>
    <mergeCell ref="F12:G12"/>
    <mergeCell ref="K12:K13"/>
    <mergeCell ref="F13:G13"/>
    <mergeCell ref="F14:G14"/>
    <mergeCell ref="F15:G15"/>
    <mergeCell ref="K30:K31"/>
    <mergeCell ref="D32:D37"/>
    <mergeCell ref="E32:E33"/>
    <mergeCell ref="F32:G37"/>
    <mergeCell ref="E34:E35"/>
    <mergeCell ref="K36:K37"/>
    <mergeCell ref="D14:D17"/>
    <mergeCell ref="K14:K17"/>
    <mergeCell ref="F16:G16"/>
    <mergeCell ref="F17:G17"/>
    <mergeCell ref="A30:B30"/>
    <mergeCell ref="C30:C31"/>
    <mergeCell ref="D30:G31"/>
    <mergeCell ref="H30:H31"/>
    <mergeCell ref="I30:I31"/>
    <mergeCell ref="J30:J31"/>
    <mergeCell ref="A50:B50"/>
    <mergeCell ref="C50:C51"/>
    <mergeCell ref="D50:G51"/>
    <mergeCell ref="H50:H51"/>
    <mergeCell ref="I50:I51"/>
    <mergeCell ref="J50:J51"/>
    <mergeCell ref="K40:K41"/>
    <mergeCell ref="D42:D47"/>
    <mergeCell ref="E42:E43"/>
    <mergeCell ref="F42:G47"/>
    <mergeCell ref="E44:E45"/>
    <mergeCell ref="K46:K47"/>
    <mergeCell ref="A40:B40"/>
    <mergeCell ref="C40:C41"/>
    <mergeCell ref="D40:G41"/>
    <mergeCell ref="H40:H41"/>
    <mergeCell ref="I40:I41"/>
    <mergeCell ref="J40:J41"/>
    <mergeCell ref="F57:G57"/>
    <mergeCell ref="F58:G58"/>
    <mergeCell ref="F59:G59"/>
    <mergeCell ref="K50:K51"/>
    <mergeCell ref="D52:D57"/>
    <mergeCell ref="E52:E53"/>
    <mergeCell ref="F52:G52"/>
    <mergeCell ref="F53:G53"/>
    <mergeCell ref="E54:E55"/>
    <mergeCell ref="F54:G54"/>
    <mergeCell ref="F55:G55"/>
    <mergeCell ref="F56:G56"/>
    <mergeCell ref="K56:K57"/>
    <mergeCell ref="D58:D61"/>
    <mergeCell ref="K58:K61"/>
    <mergeCell ref="F60:G60"/>
    <mergeCell ref="F61:G61"/>
    <mergeCell ref="K74:K75"/>
    <mergeCell ref="D76:D81"/>
    <mergeCell ref="E76:E77"/>
    <mergeCell ref="F76:G81"/>
    <mergeCell ref="E78:E79"/>
    <mergeCell ref="K80:K81"/>
    <mergeCell ref="A74:B74"/>
    <mergeCell ref="C74:C75"/>
    <mergeCell ref="D74:G75"/>
    <mergeCell ref="H74:H75"/>
    <mergeCell ref="I74:I75"/>
    <mergeCell ref="J74:J75"/>
    <mergeCell ref="A94:B94"/>
    <mergeCell ref="C94:C95"/>
    <mergeCell ref="D94:G95"/>
    <mergeCell ref="H94:H95"/>
    <mergeCell ref="I94:I95"/>
    <mergeCell ref="J94:J95"/>
    <mergeCell ref="K84:K85"/>
    <mergeCell ref="D86:D91"/>
    <mergeCell ref="E86:E87"/>
    <mergeCell ref="F86:G91"/>
    <mergeCell ref="E88:E89"/>
    <mergeCell ref="K90:K91"/>
    <mergeCell ref="A84:B84"/>
    <mergeCell ref="C84:C85"/>
    <mergeCell ref="D84:G85"/>
    <mergeCell ref="H84:H85"/>
    <mergeCell ref="I84:I85"/>
    <mergeCell ref="J84:J85"/>
    <mergeCell ref="F101:G101"/>
    <mergeCell ref="F102:G102"/>
    <mergeCell ref="F103:G103"/>
    <mergeCell ref="K94:K95"/>
    <mergeCell ref="D96:D101"/>
    <mergeCell ref="E96:E97"/>
    <mergeCell ref="F96:G96"/>
    <mergeCell ref="F97:G97"/>
    <mergeCell ref="E98:E99"/>
    <mergeCell ref="F98:G98"/>
    <mergeCell ref="F99:G99"/>
    <mergeCell ref="F100:G100"/>
    <mergeCell ref="K100:K101"/>
    <mergeCell ref="D102:D105"/>
    <mergeCell ref="K102:K105"/>
    <mergeCell ref="F104:G104"/>
    <mergeCell ref="F105:G105"/>
    <mergeCell ref="K118:K119"/>
    <mergeCell ref="D120:D125"/>
    <mergeCell ref="E120:E121"/>
    <mergeCell ref="F120:G125"/>
    <mergeCell ref="E122:E123"/>
    <mergeCell ref="K124:K125"/>
    <mergeCell ref="A118:B118"/>
    <mergeCell ref="C118:C119"/>
    <mergeCell ref="D118:G119"/>
    <mergeCell ref="H118:H119"/>
    <mergeCell ref="I118:I119"/>
    <mergeCell ref="J118:J119"/>
    <mergeCell ref="K128:K129"/>
    <mergeCell ref="D130:D135"/>
    <mergeCell ref="E130:E131"/>
    <mergeCell ref="F130:G135"/>
    <mergeCell ref="E132:E133"/>
    <mergeCell ref="K134:K135"/>
    <mergeCell ref="A128:B128"/>
    <mergeCell ref="C128:C129"/>
    <mergeCell ref="D128:G129"/>
    <mergeCell ref="H128:H129"/>
    <mergeCell ref="I128:I129"/>
    <mergeCell ref="J128:J129"/>
  </mergeCells>
  <printOptions horizontalCentered="1" verticalCentered="1"/>
  <pageMargins left="0.5905511811023623" right="0.2755905511811024" top="0.42" bottom="0.54" header="0.31496062992125984" footer="0.31496062992125984"/>
  <pageSetup cellComments="asDisplayed" fitToHeight="1" fitToWidth="1" horizontalDpi="600" verticalDpi="600" orientation="portrait" paperSize="9" scale="43" r:id="rId1"/>
  <headerFooter>
    <oddFooter>&amp;R&amp;"-,標準"&amp;12■&amp;A</oddFooter>
  </headerFooter>
  <rowBreaks count="1" manualBreakCount="1">
    <brk id="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E16"/>
  <sheetViews>
    <sheetView view="pageBreakPreview" zoomScaleSheetLayoutView="100" workbookViewId="0" topLeftCell="A10">
      <selection activeCell="C10" sqref="C10"/>
    </sheetView>
  </sheetViews>
  <sheetFormatPr defaultColWidth="9.140625" defaultRowHeight="12"/>
  <cols>
    <col min="1" max="1" width="15.140625" style="0" customWidth="1"/>
    <col min="2" max="2" width="26.57421875" style="0" customWidth="1"/>
    <col min="3" max="3" width="88.57421875" style="0" customWidth="1"/>
    <col min="4" max="4" width="36.140625" style="0" customWidth="1"/>
    <col min="5" max="5" width="16.7109375" style="0" customWidth="1"/>
    <col min="6" max="6" width="26.00390625" style="0" customWidth="1"/>
  </cols>
  <sheetData>
    <row r="4" ht="21.75" customHeight="1"/>
    <row r="5" ht="35.25" customHeight="1">
      <c r="B5" s="99" t="s">
        <v>218</v>
      </c>
    </row>
    <row r="6" spans="2:5" ht="35.25" customHeight="1">
      <c r="B6" s="100" t="s">
        <v>219</v>
      </c>
      <c r="C6" s="101" t="s">
        <v>220</v>
      </c>
      <c r="D6" s="102" t="s">
        <v>221</v>
      </c>
      <c r="E6" s="103" t="s">
        <v>222</v>
      </c>
    </row>
    <row r="7" spans="2:5" ht="35.25" customHeight="1">
      <c r="B7" s="172" t="s">
        <v>223</v>
      </c>
      <c r="C7" s="104" t="s">
        <v>224</v>
      </c>
      <c r="D7" s="105" t="s">
        <v>225</v>
      </c>
      <c r="E7" s="106" t="s">
        <v>226</v>
      </c>
    </row>
    <row r="8" spans="2:5" ht="35.25" customHeight="1">
      <c r="B8" s="173"/>
      <c r="C8" s="296" t="s">
        <v>227</v>
      </c>
      <c r="D8" s="296" t="s">
        <v>229</v>
      </c>
      <c r="E8" s="297" t="s">
        <v>226</v>
      </c>
    </row>
    <row r="9" spans="2:5" ht="35.25" customHeight="1">
      <c r="B9" s="174"/>
      <c r="C9" s="107" t="s">
        <v>230</v>
      </c>
      <c r="D9" s="107" t="s">
        <v>228</v>
      </c>
      <c r="E9" s="108" t="s">
        <v>231</v>
      </c>
    </row>
    <row r="10" spans="2:5" ht="35.25" customHeight="1">
      <c r="B10" s="175" t="s">
        <v>232</v>
      </c>
      <c r="C10" s="104" t="s">
        <v>233</v>
      </c>
      <c r="D10" s="109" t="s">
        <v>234</v>
      </c>
      <c r="E10" s="158" t="s">
        <v>235</v>
      </c>
    </row>
    <row r="11" spans="2:5" ht="35.25" customHeight="1">
      <c r="B11" s="173"/>
      <c r="C11" s="298" t="s">
        <v>236</v>
      </c>
      <c r="D11" s="299" t="s">
        <v>237</v>
      </c>
      <c r="E11" s="302" t="s">
        <v>235</v>
      </c>
    </row>
    <row r="12" spans="2:5" ht="35.25" customHeight="1">
      <c r="B12" s="173"/>
      <c r="C12" s="300" t="s">
        <v>238</v>
      </c>
      <c r="D12" s="300" t="s">
        <v>239</v>
      </c>
      <c r="E12" s="303"/>
    </row>
    <row r="13" spans="2:5" ht="35.25" customHeight="1">
      <c r="B13" s="173"/>
      <c r="C13" s="110" t="s">
        <v>240</v>
      </c>
      <c r="D13" s="111" t="s">
        <v>241</v>
      </c>
      <c r="E13" s="177" t="s">
        <v>242</v>
      </c>
    </row>
    <row r="14" spans="2:5" ht="35.25" customHeight="1">
      <c r="B14" s="176"/>
      <c r="C14" s="112" t="s">
        <v>243</v>
      </c>
      <c r="D14" s="112" t="s">
        <v>244</v>
      </c>
      <c r="E14" s="178"/>
    </row>
    <row r="15" spans="2:5" ht="33" customHeight="1">
      <c r="B15" s="113" t="s">
        <v>281</v>
      </c>
      <c r="C15" s="114" t="s">
        <v>282</v>
      </c>
      <c r="D15" s="102"/>
      <c r="E15" s="301" t="s">
        <v>245</v>
      </c>
    </row>
    <row r="16" ht="12">
      <c r="A16" s="1"/>
    </row>
  </sheetData>
  <mergeCells count="4">
    <mergeCell ref="B7:B9"/>
    <mergeCell ref="B10:B14"/>
    <mergeCell ref="E13:E14"/>
    <mergeCell ref="E11:E12"/>
  </mergeCells>
  <printOptions/>
  <pageMargins left="0.5905511811023623" right="0.1968503937007874" top="0.7480314960629921" bottom="0.7480314960629921" header="0.31496062992125984" footer="0.31496062992125984"/>
  <pageSetup fitToHeight="1" fitToWidth="1" horizontalDpi="600" verticalDpi="600" orientation="portrait" paperSize="9" scale="5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71"/>
  <sheetViews>
    <sheetView view="pageBreakPreview" zoomScale="50" zoomScaleSheetLayoutView="50" workbookViewId="0" topLeftCell="A40">
      <selection activeCell="G76" sqref="G76"/>
    </sheetView>
  </sheetViews>
  <sheetFormatPr defaultColWidth="9.00390625" defaultRowHeight="12"/>
  <cols>
    <col min="1" max="1" width="7.140625" style="17" customWidth="1"/>
    <col min="2" max="2" width="9.140625" style="17" customWidth="1"/>
    <col min="3" max="3" width="65.8515625" style="17" customWidth="1"/>
    <col min="4" max="4" width="33.28125" style="17" customWidth="1"/>
    <col min="5" max="5" width="24.00390625" style="17" customWidth="1"/>
    <col min="6" max="6" width="36.8515625" style="17" customWidth="1"/>
    <col min="7" max="7" width="65.140625" style="17" customWidth="1"/>
    <col min="8" max="8" width="40.140625" style="17" customWidth="1"/>
    <col min="9" max="9" width="54.8515625" style="17" customWidth="1"/>
    <col min="10" max="10" width="15.140625" style="17" customWidth="1"/>
    <col min="11" max="11" width="11.57421875" style="17" customWidth="1"/>
    <col min="12" max="16384" width="9.00390625" style="17" customWidth="1"/>
  </cols>
  <sheetData>
    <row r="1" spans="1:12" ht="24">
      <c r="A1" s="18" t="s">
        <v>74</v>
      </c>
      <c r="L1" s="16"/>
    </row>
    <row r="2" spans="1:12" ht="13.5">
      <c r="A2" s="180" t="s">
        <v>66</v>
      </c>
      <c r="B2" s="180"/>
      <c r="C2" s="181" t="s">
        <v>67</v>
      </c>
      <c r="D2" s="181" t="s">
        <v>68</v>
      </c>
      <c r="E2" s="181"/>
      <c r="F2" s="181"/>
      <c r="G2" s="181"/>
      <c r="H2" s="181"/>
      <c r="I2" s="181"/>
      <c r="J2" s="182" t="s">
        <v>69</v>
      </c>
      <c r="K2" s="181" t="s">
        <v>70</v>
      </c>
      <c r="L2" s="16"/>
    </row>
    <row r="3" spans="1:12" ht="13.5">
      <c r="A3" s="19" t="s">
        <v>71</v>
      </c>
      <c r="B3" s="19" t="s">
        <v>72</v>
      </c>
      <c r="C3" s="181"/>
      <c r="D3" s="181"/>
      <c r="E3" s="181"/>
      <c r="F3" s="181"/>
      <c r="G3" s="181"/>
      <c r="H3" s="181"/>
      <c r="I3" s="181"/>
      <c r="J3" s="182"/>
      <c r="K3" s="181"/>
      <c r="L3" s="16"/>
    </row>
    <row r="4" spans="1:12" ht="21">
      <c r="A4" s="20" t="s">
        <v>75</v>
      </c>
      <c r="B4" s="20">
        <v>1111</v>
      </c>
      <c r="C4" s="21" t="s">
        <v>76</v>
      </c>
      <c r="D4" s="187" t="s">
        <v>77</v>
      </c>
      <c r="E4" s="187"/>
      <c r="F4" s="188" t="s">
        <v>78</v>
      </c>
      <c r="G4" s="189"/>
      <c r="H4" s="22"/>
      <c r="I4" s="23" t="s">
        <v>79</v>
      </c>
      <c r="J4" s="24">
        <v>1672</v>
      </c>
      <c r="K4" s="25" t="s">
        <v>80</v>
      </c>
      <c r="L4" s="16"/>
    </row>
    <row r="5" spans="1:12" ht="21">
      <c r="A5" s="20" t="s">
        <v>75</v>
      </c>
      <c r="B5" s="20">
        <v>1112</v>
      </c>
      <c r="C5" s="21" t="s">
        <v>81</v>
      </c>
      <c r="D5" s="187"/>
      <c r="E5" s="187"/>
      <c r="F5" s="190"/>
      <c r="G5" s="191"/>
      <c r="H5" s="22"/>
      <c r="I5" s="23" t="s">
        <v>82</v>
      </c>
      <c r="J5" s="24">
        <v>55</v>
      </c>
      <c r="K5" s="25" t="s">
        <v>8</v>
      </c>
      <c r="L5" s="16"/>
    </row>
    <row r="6" spans="1:12" ht="21">
      <c r="A6" s="20" t="s">
        <v>75</v>
      </c>
      <c r="B6" s="20">
        <v>1121</v>
      </c>
      <c r="C6" s="21" t="s">
        <v>83</v>
      </c>
      <c r="D6" s="187"/>
      <c r="E6" s="187"/>
      <c r="F6" s="192" t="s">
        <v>84</v>
      </c>
      <c r="G6" s="193"/>
      <c r="H6" s="22"/>
      <c r="I6" s="23" t="s">
        <v>85</v>
      </c>
      <c r="J6" s="24">
        <v>3428</v>
      </c>
      <c r="K6" s="25" t="s">
        <v>80</v>
      </c>
      <c r="L6" s="16"/>
    </row>
    <row r="7" spans="1:12" ht="21">
      <c r="A7" s="20" t="s">
        <v>75</v>
      </c>
      <c r="B7" s="20">
        <v>1122</v>
      </c>
      <c r="C7" s="21" t="s">
        <v>86</v>
      </c>
      <c r="D7" s="187"/>
      <c r="E7" s="187"/>
      <c r="F7" s="194"/>
      <c r="G7" s="195"/>
      <c r="H7" s="22"/>
      <c r="I7" s="23" t="s">
        <v>87</v>
      </c>
      <c r="J7" s="24">
        <v>113</v>
      </c>
      <c r="K7" s="25" t="s">
        <v>8</v>
      </c>
      <c r="L7" s="16"/>
    </row>
    <row r="8" spans="1:12" ht="21">
      <c r="A8" s="20" t="s">
        <v>75</v>
      </c>
      <c r="B8" s="20">
        <v>1113</v>
      </c>
      <c r="C8" s="21" t="s">
        <v>88</v>
      </c>
      <c r="D8" s="187"/>
      <c r="E8" s="187"/>
      <c r="F8" s="196" t="s">
        <v>89</v>
      </c>
      <c r="G8" s="196"/>
      <c r="H8" s="22"/>
      <c r="I8" s="23" t="s">
        <v>90</v>
      </c>
      <c r="J8" s="24">
        <v>384</v>
      </c>
      <c r="K8" s="179" t="s">
        <v>91</v>
      </c>
      <c r="L8" s="16"/>
    </row>
    <row r="9" spans="1:12" ht="21">
      <c r="A9" s="20" t="s">
        <v>75</v>
      </c>
      <c r="B9" s="20">
        <v>1123</v>
      </c>
      <c r="C9" s="21" t="s">
        <v>92</v>
      </c>
      <c r="D9" s="187"/>
      <c r="E9" s="187"/>
      <c r="F9" s="183" t="s">
        <v>93</v>
      </c>
      <c r="G9" s="183"/>
      <c r="H9" s="22"/>
      <c r="I9" s="23" t="s">
        <v>94</v>
      </c>
      <c r="J9" s="24">
        <v>395</v>
      </c>
      <c r="K9" s="179"/>
      <c r="L9" s="16"/>
    </row>
    <row r="10" spans="1:12" ht="18.75">
      <c r="A10" s="20" t="s">
        <v>75</v>
      </c>
      <c r="B10" s="20">
        <v>8110</v>
      </c>
      <c r="C10" s="21" t="s">
        <v>95</v>
      </c>
      <c r="D10" s="184" t="s">
        <v>96</v>
      </c>
      <c r="E10" s="184"/>
      <c r="F10" s="184"/>
      <c r="G10" s="185"/>
      <c r="H10" s="185"/>
      <c r="I10" s="26" t="s">
        <v>30</v>
      </c>
      <c r="J10" s="27"/>
      <c r="K10" s="25" t="s">
        <v>80</v>
      </c>
      <c r="L10" s="16"/>
    </row>
    <row r="11" spans="1:12" ht="18.75">
      <c r="A11" s="20" t="s">
        <v>75</v>
      </c>
      <c r="B11" s="20">
        <v>8111</v>
      </c>
      <c r="C11" s="21" t="s">
        <v>97</v>
      </c>
      <c r="D11" s="184"/>
      <c r="E11" s="184"/>
      <c r="F11" s="184"/>
      <c r="G11" s="185"/>
      <c r="H11" s="186"/>
      <c r="I11" s="26" t="s">
        <v>30</v>
      </c>
      <c r="J11" s="27"/>
      <c r="K11" s="25" t="s">
        <v>8</v>
      </c>
      <c r="L11" s="16"/>
    </row>
    <row r="12" spans="1:12" ht="18.75">
      <c r="A12" s="20" t="s">
        <v>75</v>
      </c>
      <c r="B12" s="20">
        <v>8112</v>
      </c>
      <c r="C12" s="21" t="s">
        <v>98</v>
      </c>
      <c r="D12" s="184"/>
      <c r="E12" s="184"/>
      <c r="F12" s="184"/>
      <c r="G12" s="185"/>
      <c r="H12" s="185"/>
      <c r="I12" s="26" t="s">
        <v>30</v>
      </c>
      <c r="J12" s="27"/>
      <c r="K12" s="28" t="s">
        <v>91</v>
      </c>
      <c r="L12" s="16"/>
    </row>
    <row r="13" spans="1:12" ht="21">
      <c r="A13" s="20" t="s">
        <v>75</v>
      </c>
      <c r="B13" s="20">
        <v>6105</v>
      </c>
      <c r="C13" s="21" t="s">
        <v>99</v>
      </c>
      <c r="D13" s="207" t="s">
        <v>100</v>
      </c>
      <c r="E13" s="207"/>
      <c r="F13" s="207"/>
      <c r="G13" s="198" t="s">
        <v>78</v>
      </c>
      <c r="H13" s="198"/>
      <c r="I13" s="29" t="s">
        <v>31</v>
      </c>
      <c r="J13" s="115">
        <v>-376</v>
      </c>
      <c r="K13" s="197" t="s">
        <v>80</v>
      </c>
      <c r="L13" s="16"/>
    </row>
    <row r="14" spans="1:12" ht="21">
      <c r="A14" s="20" t="s">
        <v>75</v>
      </c>
      <c r="B14" s="20">
        <v>6106</v>
      </c>
      <c r="C14" s="21" t="s">
        <v>101</v>
      </c>
      <c r="D14" s="207"/>
      <c r="E14" s="207"/>
      <c r="F14" s="207"/>
      <c r="G14" s="198" t="s">
        <v>84</v>
      </c>
      <c r="H14" s="198"/>
      <c r="I14" s="29" t="s">
        <v>32</v>
      </c>
      <c r="J14" s="115">
        <v>-752</v>
      </c>
      <c r="K14" s="197"/>
      <c r="L14" s="16"/>
    </row>
    <row r="15" spans="1:12" ht="21">
      <c r="A15" s="20" t="s">
        <v>75</v>
      </c>
      <c r="B15" s="20">
        <v>5010</v>
      </c>
      <c r="C15" s="21" t="s">
        <v>102</v>
      </c>
      <c r="D15" s="199" t="s">
        <v>103</v>
      </c>
      <c r="E15" s="199"/>
      <c r="F15" s="199"/>
      <c r="G15" s="199"/>
      <c r="H15" s="199"/>
      <c r="I15" s="29" t="s">
        <v>33</v>
      </c>
      <c r="J15" s="30">
        <v>100</v>
      </c>
      <c r="K15" s="197"/>
      <c r="L15" s="16"/>
    </row>
    <row r="16" spans="1:12" ht="21">
      <c r="A16" s="20" t="s">
        <v>75</v>
      </c>
      <c r="B16" s="20">
        <v>5002</v>
      </c>
      <c r="C16" s="21" t="s">
        <v>104</v>
      </c>
      <c r="D16" s="199" t="s">
        <v>105</v>
      </c>
      <c r="E16" s="199"/>
      <c r="F16" s="199"/>
      <c r="G16" s="199"/>
      <c r="H16" s="199"/>
      <c r="I16" s="29" t="s">
        <v>106</v>
      </c>
      <c r="J16" s="30">
        <v>225</v>
      </c>
      <c r="K16" s="197"/>
      <c r="L16" s="16"/>
    </row>
    <row r="17" spans="1:12" ht="21">
      <c r="A17" s="20" t="s">
        <v>75</v>
      </c>
      <c r="B17" s="20">
        <v>6109</v>
      </c>
      <c r="C17" s="21" t="s">
        <v>107</v>
      </c>
      <c r="D17" s="200" t="s">
        <v>108</v>
      </c>
      <c r="E17" s="200"/>
      <c r="F17" s="200"/>
      <c r="G17" s="200"/>
      <c r="H17" s="200"/>
      <c r="I17" s="29" t="s">
        <v>109</v>
      </c>
      <c r="J17" s="30">
        <v>240</v>
      </c>
      <c r="K17" s="197"/>
      <c r="L17" s="16"/>
    </row>
    <row r="18" spans="1:12" s="129" customFormat="1" ht="21">
      <c r="A18" s="123" t="s">
        <v>75</v>
      </c>
      <c r="B18" s="124">
        <v>6116</v>
      </c>
      <c r="C18" s="125" t="s">
        <v>110</v>
      </c>
      <c r="D18" s="201" t="s">
        <v>111</v>
      </c>
      <c r="E18" s="201"/>
      <c r="F18" s="201"/>
      <c r="G18" s="201"/>
      <c r="H18" s="201"/>
      <c r="I18" s="126" t="s">
        <v>112</v>
      </c>
      <c r="J18" s="127">
        <v>50</v>
      </c>
      <c r="K18" s="197"/>
      <c r="L18" s="128"/>
    </row>
    <row r="19" spans="1:12" ht="21">
      <c r="A19" s="20" t="s">
        <v>75</v>
      </c>
      <c r="B19" s="20">
        <v>5003</v>
      </c>
      <c r="C19" s="21" t="s">
        <v>113</v>
      </c>
      <c r="D19" s="202" t="s">
        <v>114</v>
      </c>
      <c r="E19" s="202"/>
      <c r="F19" s="202"/>
      <c r="G19" s="202"/>
      <c r="H19" s="202"/>
      <c r="I19" s="31" t="s">
        <v>42</v>
      </c>
      <c r="J19" s="32">
        <v>200</v>
      </c>
      <c r="K19" s="197"/>
      <c r="L19" s="16"/>
    </row>
    <row r="20" spans="1:12" ht="21">
      <c r="A20" s="20" t="s">
        <v>75</v>
      </c>
      <c r="B20" s="33">
        <v>5004</v>
      </c>
      <c r="C20" s="34" t="s">
        <v>115</v>
      </c>
      <c r="D20" s="35" t="s">
        <v>116</v>
      </c>
      <c r="E20" s="203" t="s">
        <v>117</v>
      </c>
      <c r="F20" s="203"/>
      <c r="G20" s="203"/>
      <c r="H20" s="203"/>
      <c r="I20" s="29" t="s">
        <v>118</v>
      </c>
      <c r="J20" s="30">
        <v>150</v>
      </c>
      <c r="K20" s="197"/>
      <c r="L20" s="16"/>
    </row>
    <row r="21" spans="1:12" s="129" customFormat="1" ht="21">
      <c r="A21" s="123" t="s">
        <v>75</v>
      </c>
      <c r="B21" s="124">
        <v>5011</v>
      </c>
      <c r="C21" s="125" t="s">
        <v>119</v>
      </c>
      <c r="D21" s="130"/>
      <c r="E21" s="204" t="s">
        <v>120</v>
      </c>
      <c r="F21" s="204"/>
      <c r="G21" s="204"/>
      <c r="H21" s="204"/>
      <c r="I21" s="126" t="s">
        <v>121</v>
      </c>
      <c r="J21" s="127">
        <v>160</v>
      </c>
      <c r="K21" s="197"/>
      <c r="L21" s="128"/>
    </row>
    <row r="22" spans="1:12" ht="21">
      <c r="A22" s="20" t="s">
        <v>75</v>
      </c>
      <c r="B22" s="20">
        <v>5006</v>
      </c>
      <c r="C22" s="21" t="s">
        <v>122</v>
      </c>
      <c r="D22" s="205" t="s">
        <v>123</v>
      </c>
      <c r="E22" s="187" t="s">
        <v>124</v>
      </c>
      <c r="F22" s="187"/>
      <c r="G22" s="208" t="s">
        <v>125</v>
      </c>
      <c r="H22" s="208"/>
      <c r="I22" s="36" t="s">
        <v>34</v>
      </c>
      <c r="J22" s="30">
        <v>480</v>
      </c>
      <c r="K22" s="197"/>
      <c r="L22" s="16"/>
    </row>
    <row r="23" spans="1:12" ht="21">
      <c r="A23" s="20" t="s">
        <v>75</v>
      </c>
      <c r="B23" s="20">
        <v>5007</v>
      </c>
      <c r="C23" s="21" t="s">
        <v>126</v>
      </c>
      <c r="D23" s="206"/>
      <c r="E23" s="187"/>
      <c r="F23" s="187"/>
      <c r="G23" s="208" t="s">
        <v>127</v>
      </c>
      <c r="H23" s="208"/>
      <c r="I23" s="36" t="s">
        <v>34</v>
      </c>
      <c r="J23" s="30">
        <v>480</v>
      </c>
      <c r="K23" s="197"/>
      <c r="L23" s="16"/>
    </row>
    <row r="24" spans="1:12" ht="21">
      <c r="A24" s="20" t="s">
        <v>75</v>
      </c>
      <c r="B24" s="20">
        <v>5008</v>
      </c>
      <c r="C24" s="21" t="s">
        <v>128</v>
      </c>
      <c r="D24" s="206"/>
      <c r="E24" s="187"/>
      <c r="F24" s="187"/>
      <c r="G24" s="199" t="s">
        <v>129</v>
      </c>
      <c r="H24" s="199"/>
      <c r="I24" s="29" t="s">
        <v>34</v>
      </c>
      <c r="J24" s="30">
        <v>480</v>
      </c>
      <c r="K24" s="197"/>
      <c r="L24" s="16"/>
    </row>
    <row r="25" spans="1:12" ht="21">
      <c r="A25" s="20" t="s">
        <v>75</v>
      </c>
      <c r="B25" s="20">
        <v>5009</v>
      </c>
      <c r="C25" s="21" t="s">
        <v>130</v>
      </c>
      <c r="D25" s="206"/>
      <c r="E25" s="209" t="s">
        <v>131</v>
      </c>
      <c r="F25" s="209"/>
      <c r="G25" s="210" t="s">
        <v>132</v>
      </c>
      <c r="H25" s="210"/>
      <c r="I25" s="37" t="s">
        <v>35</v>
      </c>
      <c r="J25" s="30">
        <v>700</v>
      </c>
      <c r="K25" s="197"/>
      <c r="L25" s="16"/>
    </row>
    <row r="26" spans="1:12" ht="21">
      <c r="A26" s="20" t="s">
        <v>75</v>
      </c>
      <c r="B26" s="20">
        <v>5005</v>
      </c>
      <c r="C26" s="21" t="s">
        <v>133</v>
      </c>
      <c r="D26" s="211" t="s">
        <v>134</v>
      </c>
      <c r="E26" s="212"/>
      <c r="F26" s="213"/>
      <c r="G26" s="214"/>
      <c r="H26" s="214"/>
      <c r="I26" s="29" t="s">
        <v>36</v>
      </c>
      <c r="J26" s="30">
        <v>120</v>
      </c>
      <c r="K26" s="197"/>
      <c r="L26" s="16"/>
    </row>
    <row r="27" spans="1:12" s="129" customFormat="1" ht="21">
      <c r="A27" s="123" t="s">
        <v>75</v>
      </c>
      <c r="B27" s="124">
        <v>6011</v>
      </c>
      <c r="C27" s="125" t="s">
        <v>268</v>
      </c>
      <c r="D27" s="215" t="s">
        <v>135</v>
      </c>
      <c r="E27" s="216"/>
      <c r="F27" s="219" t="s">
        <v>136</v>
      </c>
      <c r="G27" s="201" t="s">
        <v>78</v>
      </c>
      <c r="H27" s="201"/>
      <c r="I27" s="126" t="s">
        <v>137</v>
      </c>
      <c r="J27" s="127">
        <v>88</v>
      </c>
      <c r="K27" s="197"/>
      <c r="L27" s="128"/>
    </row>
    <row r="28" spans="1:12" s="129" customFormat="1" ht="21">
      <c r="A28" s="123" t="s">
        <v>75</v>
      </c>
      <c r="B28" s="124">
        <v>6012</v>
      </c>
      <c r="C28" s="125" t="s">
        <v>269</v>
      </c>
      <c r="D28" s="217"/>
      <c r="E28" s="218"/>
      <c r="F28" s="219"/>
      <c r="G28" s="201" t="s">
        <v>138</v>
      </c>
      <c r="H28" s="201"/>
      <c r="I28" s="126" t="s">
        <v>139</v>
      </c>
      <c r="J28" s="127">
        <v>176</v>
      </c>
      <c r="K28" s="197"/>
      <c r="L28" s="128"/>
    </row>
    <row r="29" spans="1:12" ht="21">
      <c r="A29" s="20" t="s">
        <v>75</v>
      </c>
      <c r="B29" s="20">
        <v>6107</v>
      </c>
      <c r="C29" s="38" t="s">
        <v>270</v>
      </c>
      <c r="D29" s="220"/>
      <c r="E29" s="221"/>
      <c r="F29" s="224" t="s">
        <v>140</v>
      </c>
      <c r="G29" s="199" t="s">
        <v>78</v>
      </c>
      <c r="H29" s="199"/>
      <c r="I29" s="29" t="s">
        <v>37</v>
      </c>
      <c r="J29" s="30">
        <v>72</v>
      </c>
      <c r="K29" s="197"/>
      <c r="L29" s="16"/>
    </row>
    <row r="30" spans="1:12" ht="21">
      <c r="A30" s="20" t="s">
        <v>75</v>
      </c>
      <c r="B30" s="20">
        <v>6108</v>
      </c>
      <c r="C30" s="38" t="s">
        <v>271</v>
      </c>
      <c r="D30" s="222"/>
      <c r="E30" s="223"/>
      <c r="F30" s="224"/>
      <c r="G30" s="199" t="s">
        <v>138</v>
      </c>
      <c r="H30" s="199"/>
      <c r="I30" s="29" t="s">
        <v>38</v>
      </c>
      <c r="J30" s="30">
        <v>144</v>
      </c>
      <c r="K30" s="197"/>
      <c r="L30" s="16"/>
    </row>
    <row r="31" spans="1:12" ht="21">
      <c r="A31" s="39" t="s">
        <v>75</v>
      </c>
      <c r="B31" s="39">
        <v>6101</v>
      </c>
      <c r="C31" s="40" t="s">
        <v>272</v>
      </c>
      <c r="D31" s="225"/>
      <c r="E31" s="226"/>
      <c r="F31" s="227" t="s">
        <v>141</v>
      </c>
      <c r="G31" s="229" t="s">
        <v>78</v>
      </c>
      <c r="H31" s="230"/>
      <c r="I31" s="41" t="s">
        <v>142</v>
      </c>
      <c r="J31" s="42">
        <v>48</v>
      </c>
      <c r="K31" s="197"/>
      <c r="L31" s="16"/>
    </row>
    <row r="32" spans="1:12" ht="21">
      <c r="A32" s="39" t="s">
        <v>75</v>
      </c>
      <c r="B32" s="39">
        <v>6102</v>
      </c>
      <c r="C32" s="40" t="s">
        <v>273</v>
      </c>
      <c r="D32" s="225"/>
      <c r="E32" s="226"/>
      <c r="F32" s="228"/>
      <c r="G32" s="229" t="s">
        <v>138</v>
      </c>
      <c r="H32" s="230"/>
      <c r="I32" s="41" t="s">
        <v>143</v>
      </c>
      <c r="J32" s="42">
        <v>96</v>
      </c>
      <c r="K32" s="197"/>
      <c r="L32" s="16"/>
    </row>
    <row r="33" spans="1:12" ht="21">
      <c r="A33" s="20" t="s">
        <v>75</v>
      </c>
      <c r="B33" s="20">
        <v>6103</v>
      </c>
      <c r="C33" s="38" t="s">
        <v>274</v>
      </c>
      <c r="D33" s="222"/>
      <c r="E33" s="223"/>
      <c r="F33" s="224" t="s">
        <v>144</v>
      </c>
      <c r="G33" s="199" t="s">
        <v>78</v>
      </c>
      <c r="H33" s="199"/>
      <c r="I33" s="29" t="s">
        <v>40</v>
      </c>
      <c r="J33" s="30">
        <v>24</v>
      </c>
      <c r="K33" s="197"/>
      <c r="L33" s="16"/>
    </row>
    <row r="34" spans="1:12" ht="21">
      <c r="A34" s="20" t="s">
        <v>75</v>
      </c>
      <c r="B34" s="20">
        <v>6104</v>
      </c>
      <c r="C34" s="38" t="s">
        <v>275</v>
      </c>
      <c r="D34" s="231"/>
      <c r="E34" s="232"/>
      <c r="F34" s="224"/>
      <c r="G34" s="199" t="s">
        <v>138</v>
      </c>
      <c r="H34" s="199"/>
      <c r="I34" s="29" t="s">
        <v>39</v>
      </c>
      <c r="J34" s="30">
        <v>48</v>
      </c>
      <c r="K34" s="197"/>
      <c r="L34" s="16"/>
    </row>
    <row r="35" spans="1:12" s="129" customFormat="1" ht="21">
      <c r="A35" s="123" t="s">
        <v>75</v>
      </c>
      <c r="B35" s="124">
        <v>4001</v>
      </c>
      <c r="C35" s="125" t="s">
        <v>145</v>
      </c>
      <c r="D35" s="233" t="s">
        <v>146</v>
      </c>
      <c r="E35" s="234"/>
      <c r="F35" s="201" t="s">
        <v>147</v>
      </c>
      <c r="G35" s="201"/>
      <c r="H35" s="131"/>
      <c r="I35" s="126" t="s">
        <v>33</v>
      </c>
      <c r="J35" s="127">
        <v>100</v>
      </c>
      <c r="K35" s="197"/>
      <c r="L35" s="128"/>
    </row>
    <row r="36" spans="1:12" ht="21">
      <c r="A36" s="20" t="s">
        <v>75</v>
      </c>
      <c r="B36" s="20">
        <v>4002</v>
      </c>
      <c r="C36" s="38" t="s">
        <v>148</v>
      </c>
      <c r="D36" s="235"/>
      <c r="E36" s="236"/>
      <c r="F36" s="239" t="s">
        <v>149</v>
      </c>
      <c r="G36" s="239"/>
      <c r="H36" s="43"/>
      <c r="I36" s="29" t="s">
        <v>42</v>
      </c>
      <c r="J36" s="30">
        <v>200</v>
      </c>
      <c r="K36" s="197"/>
      <c r="L36" s="16"/>
    </row>
    <row r="37" spans="1:12" ht="21">
      <c r="A37" s="20" t="s">
        <v>75</v>
      </c>
      <c r="B37" s="20">
        <v>4003</v>
      </c>
      <c r="C37" s="38" t="s">
        <v>150</v>
      </c>
      <c r="D37" s="237"/>
      <c r="E37" s="238"/>
      <c r="F37" s="239"/>
      <c r="G37" s="239"/>
      <c r="H37" s="116" t="s">
        <v>151</v>
      </c>
      <c r="I37" s="29" t="s">
        <v>33</v>
      </c>
      <c r="J37" s="30">
        <v>100</v>
      </c>
      <c r="K37" s="197"/>
      <c r="L37" s="16"/>
    </row>
    <row r="38" spans="1:12" s="129" customFormat="1" ht="21">
      <c r="A38" s="123" t="s">
        <v>75</v>
      </c>
      <c r="B38" s="124">
        <v>6200</v>
      </c>
      <c r="C38" s="125" t="s">
        <v>152</v>
      </c>
      <c r="D38" s="240" t="s">
        <v>153</v>
      </c>
      <c r="E38" s="241"/>
      <c r="F38" s="242" t="s">
        <v>154</v>
      </c>
      <c r="G38" s="242"/>
      <c r="H38" s="242"/>
      <c r="I38" s="126" t="s">
        <v>155</v>
      </c>
      <c r="J38" s="127">
        <v>20</v>
      </c>
      <c r="K38" s="132" t="s">
        <v>91</v>
      </c>
      <c r="L38" s="128"/>
    </row>
    <row r="39" spans="1:12" ht="21">
      <c r="A39" s="20" t="s">
        <v>75</v>
      </c>
      <c r="B39" s="20">
        <v>6201</v>
      </c>
      <c r="C39" s="38" t="s">
        <v>156</v>
      </c>
      <c r="D39" s="237"/>
      <c r="E39" s="238"/>
      <c r="F39" s="202" t="s">
        <v>157</v>
      </c>
      <c r="G39" s="202"/>
      <c r="H39" s="202"/>
      <c r="I39" s="29" t="s">
        <v>158</v>
      </c>
      <c r="J39" s="30">
        <v>5</v>
      </c>
      <c r="K39" s="44" t="s">
        <v>91</v>
      </c>
      <c r="L39" s="16"/>
    </row>
    <row r="40" spans="1:12" s="129" customFormat="1" ht="21">
      <c r="A40" s="123" t="s">
        <v>75</v>
      </c>
      <c r="B40" s="124">
        <v>6311</v>
      </c>
      <c r="C40" s="125" t="s">
        <v>159</v>
      </c>
      <c r="D40" s="201" t="s">
        <v>160</v>
      </c>
      <c r="E40" s="201"/>
      <c r="F40" s="201"/>
      <c r="G40" s="201"/>
      <c r="H40" s="201"/>
      <c r="I40" s="126" t="s">
        <v>161</v>
      </c>
      <c r="J40" s="127">
        <v>40</v>
      </c>
      <c r="K40" s="133" t="s">
        <v>80</v>
      </c>
      <c r="L40" s="128"/>
    </row>
    <row r="41" spans="1:12" ht="21">
      <c r="A41" s="20" t="s">
        <v>75</v>
      </c>
      <c r="B41" s="20">
        <v>6100</v>
      </c>
      <c r="C41" s="21" t="s">
        <v>162</v>
      </c>
      <c r="D41" s="205" t="s">
        <v>163</v>
      </c>
      <c r="E41" s="206"/>
      <c r="F41" s="243" t="s">
        <v>164</v>
      </c>
      <c r="G41" s="243"/>
      <c r="H41" s="243"/>
      <c r="I41" s="45" t="s">
        <v>165</v>
      </c>
      <c r="J41" s="30"/>
      <c r="K41" s="244" t="s">
        <v>166</v>
      </c>
      <c r="L41" s="16"/>
    </row>
    <row r="42" spans="1:12" ht="21">
      <c r="A42" s="20" t="s">
        <v>75</v>
      </c>
      <c r="B42" s="20">
        <v>6110</v>
      </c>
      <c r="C42" s="21" t="s">
        <v>167</v>
      </c>
      <c r="D42" s="206"/>
      <c r="E42" s="206"/>
      <c r="F42" s="245" t="s">
        <v>168</v>
      </c>
      <c r="G42" s="245"/>
      <c r="H42" s="245"/>
      <c r="I42" s="46" t="s">
        <v>169</v>
      </c>
      <c r="J42" s="30"/>
      <c r="K42" s="244"/>
      <c r="L42" s="16"/>
    </row>
    <row r="43" spans="1:12" ht="21">
      <c r="A43" s="20" t="s">
        <v>75</v>
      </c>
      <c r="B43" s="20">
        <v>6111</v>
      </c>
      <c r="C43" s="21" t="s">
        <v>170</v>
      </c>
      <c r="D43" s="206"/>
      <c r="E43" s="206"/>
      <c r="F43" s="245" t="s">
        <v>171</v>
      </c>
      <c r="G43" s="245"/>
      <c r="H43" s="245"/>
      <c r="I43" s="46" t="s">
        <v>172</v>
      </c>
      <c r="J43" s="30"/>
      <c r="K43" s="244"/>
      <c r="L43" s="16"/>
    </row>
    <row r="44" spans="1:12" ht="21">
      <c r="A44" s="20" t="s">
        <v>75</v>
      </c>
      <c r="B44" s="20">
        <v>6113</v>
      </c>
      <c r="C44" s="21" t="s">
        <v>173</v>
      </c>
      <c r="D44" s="206"/>
      <c r="E44" s="206"/>
      <c r="F44" s="246" t="s">
        <v>174</v>
      </c>
      <c r="G44" s="246"/>
      <c r="H44" s="246"/>
      <c r="I44" s="46" t="s">
        <v>175</v>
      </c>
      <c r="J44" s="30"/>
      <c r="K44" s="244"/>
      <c r="L44" s="16"/>
    </row>
    <row r="45" spans="1:12" ht="21">
      <c r="A45" s="20" t="s">
        <v>75</v>
      </c>
      <c r="B45" s="20">
        <v>6115</v>
      </c>
      <c r="C45" s="21" t="s">
        <v>176</v>
      </c>
      <c r="D45" s="206"/>
      <c r="E45" s="206"/>
      <c r="F45" s="246" t="s">
        <v>177</v>
      </c>
      <c r="G45" s="246"/>
      <c r="H45" s="246"/>
      <c r="I45" s="46" t="s">
        <v>178</v>
      </c>
      <c r="J45" s="30"/>
      <c r="K45" s="244"/>
      <c r="L45" s="16"/>
    </row>
    <row r="46" spans="1:12" ht="21">
      <c r="A46" s="20" t="s">
        <v>75</v>
      </c>
      <c r="B46" s="20">
        <v>6118</v>
      </c>
      <c r="C46" s="21" t="s">
        <v>179</v>
      </c>
      <c r="D46" s="205" t="s">
        <v>180</v>
      </c>
      <c r="E46" s="206"/>
      <c r="F46" s="246" t="s">
        <v>181</v>
      </c>
      <c r="G46" s="246"/>
      <c r="H46" s="246"/>
      <c r="I46" s="46" t="s">
        <v>182</v>
      </c>
      <c r="J46" s="47"/>
      <c r="K46" s="244"/>
      <c r="L46" s="16"/>
    </row>
    <row r="47" spans="1:12" ht="21">
      <c r="A47" s="20" t="s">
        <v>75</v>
      </c>
      <c r="B47" s="20">
        <v>6119</v>
      </c>
      <c r="C47" s="21" t="s">
        <v>183</v>
      </c>
      <c r="D47" s="206"/>
      <c r="E47" s="206"/>
      <c r="F47" s="246" t="s">
        <v>184</v>
      </c>
      <c r="G47" s="246"/>
      <c r="H47" s="246"/>
      <c r="I47" s="46" t="s">
        <v>185</v>
      </c>
      <c r="J47" s="47"/>
      <c r="K47" s="244"/>
      <c r="L47" s="16"/>
    </row>
    <row r="48" spans="1:12" s="129" customFormat="1" ht="21">
      <c r="A48" s="123" t="s">
        <v>75</v>
      </c>
      <c r="B48" s="124">
        <v>8310</v>
      </c>
      <c r="C48" s="134" t="s">
        <v>186</v>
      </c>
      <c r="D48" s="201" t="s">
        <v>187</v>
      </c>
      <c r="E48" s="247"/>
      <c r="F48" s="247"/>
      <c r="G48" s="247"/>
      <c r="H48" s="247"/>
      <c r="I48" s="126" t="s">
        <v>188</v>
      </c>
      <c r="J48" s="135"/>
      <c r="K48" s="244"/>
      <c r="L48" s="128"/>
    </row>
    <row r="49" spans="1:12" ht="17.25">
      <c r="A49" s="248"/>
      <c r="B49" s="248"/>
      <c r="C49" s="248"/>
      <c r="D49" s="248"/>
      <c r="E49" s="248"/>
      <c r="F49" s="248"/>
      <c r="G49" s="248"/>
      <c r="H49" s="248"/>
      <c r="I49" s="248"/>
      <c r="J49" s="248"/>
      <c r="K49" s="48"/>
      <c r="L49" s="16"/>
    </row>
    <row r="50" spans="1:12" ht="21">
      <c r="A50" s="49" t="s">
        <v>189</v>
      </c>
      <c r="B50" s="50"/>
      <c r="C50" s="51"/>
      <c r="D50" s="52"/>
      <c r="E50" s="52"/>
      <c r="F50" s="53"/>
      <c r="G50" s="53"/>
      <c r="H50" s="54"/>
      <c r="I50" s="54"/>
      <c r="J50" s="55"/>
      <c r="K50" s="56"/>
      <c r="L50" s="57"/>
    </row>
    <row r="51" spans="1:12" ht="13.5">
      <c r="A51" s="180" t="s">
        <v>66</v>
      </c>
      <c r="B51" s="180"/>
      <c r="C51" s="181" t="s">
        <v>67</v>
      </c>
      <c r="D51" s="181" t="s">
        <v>68</v>
      </c>
      <c r="E51" s="181"/>
      <c r="F51" s="181"/>
      <c r="G51" s="181"/>
      <c r="H51" s="181"/>
      <c r="I51" s="181"/>
      <c r="J51" s="182" t="s">
        <v>69</v>
      </c>
      <c r="K51" s="181" t="s">
        <v>70</v>
      </c>
      <c r="L51" s="16"/>
    </row>
    <row r="52" spans="1:12" ht="13.5">
      <c r="A52" s="19" t="s">
        <v>71</v>
      </c>
      <c r="B52" s="19" t="s">
        <v>72</v>
      </c>
      <c r="C52" s="181"/>
      <c r="D52" s="181"/>
      <c r="E52" s="181"/>
      <c r="F52" s="181"/>
      <c r="G52" s="181"/>
      <c r="H52" s="181"/>
      <c r="I52" s="181"/>
      <c r="J52" s="182"/>
      <c r="K52" s="181"/>
      <c r="L52" s="16"/>
    </row>
    <row r="53" spans="1:12" ht="18.75">
      <c r="A53" s="20" t="s">
        <v>75</v>
      </c>
      <c r="B53" s="20">
        <v>8001</v>
      </c>
      <c r="C53" s="21" t="s">
        <v>190</v>
      </c>
      <c r="D53" s="187" t="s">
        <v>77</v>
      </c>
      <c r="E53" s="187"/>
      <c r="F53" s="249" t="s">
        <v>78</v>
      </c>
      <c r="G53" s="249"/>
      <c r="H53" s="58" t="s">
        <v>79</v>
      </c>
      <c r="I53" s="250" t="s">
        <v>191</v>
      </c>
      <c r="J53" s="59">
        <v>1170</v>
      </c>
      <c r="K53" s="25" t="s">
        <v>80</v>
      </c>
      <c r="L53" s="16"/>
    </row>
    <row r="54" spans="1:12" ht="18.75">
      <c r="A54" s="20" t="s">
        <v>75</v>
      </c>
      <c r="B54" s="20">
        <v>8000</v>
      </c>
      <c r="C54" s="121" t="s">
        <v>251</v>
      </c>
      <c r="D54" s="187"/>
      <c r="E54" s="187"/>
      <c r="F54" s="117"/>
      <c r="G54" s="118"/>
      <c r="H54" s="119" t="s">
        <v>253</v>
      </c>
      <c r="I54" s="250"/>
      <c r="J54" s="120">
        <v>39</v>
      </c>
      <c r="K54" s="25" t="s">
        <v>8</v>
      </c>
      <c r="L54" s="16"/>
    </row>
    <row r="55" spans="1:12" ht="18.75">
      <c r="A55" s="20" t="s">
        <v>75</v>
      </c>
      <c r="B55" s="20">
        <v>8011</v>
      </c>
      <c r="C55" s="21" t="s">
        <v>192</v>
      </c>
      <c r="D55" s="187"/>
      <c r="E55" s="187"/>
      <c r="F55" s="249" t="s">
        <v>84</v>
      </c>
      <c r="G55" s="249"/>
      <c r="H55" s="58" t="s">
        <v>193</v>
      </c>
      <c r="I55" s="250"/>
      <c r="J55" s="59">
        <v>2400</v>
      </c>
      <c r="K55" s="25" t="s">
        <v>80</v>
      </c>
      <c r="L55" s="16"/>
    </row>
    <row r="56" spans="1:12" ht="18.75">
      <c r="A56" s="20" t="s">
        <v>75</v>
      </c>
      <c r="B56" s="20">
        <v>8012</v>
      </c>
      <c r="C56" s="121" t="s">
        <v>252</v>
      </c>
      <c r="D56" s="187"/>
      <c r="E56" s="187"/>
      <c r="F56" s="117"/>
      <c r="G56" s="118"/>
      <c r="H56" s="119" t="s">
        <v>254</v>
      </c>
      <c r="I56" s="250"/>
      <c r="J56" s="120">
        <v>79</v>
      </c>
      <c r="K56" s="25" t="s">
        <v>8</v>
      </c>
      <c r="L56" s="16"/>
    </row>
    <row r="57" spans="1:12" ht="18.75">
      <c r="A57" s="20" t="s">
        <v>75</v>
      </c>
      <c r="B57" s="20">
        <v>8003</v>
      </c>
      <c r="C57" s="21" t="s">
        <v>194</v>
      </c>
      <c r="D57" s="187"/>
      <c r="E57" s="187"/>
      <c r="F57" s="196" t="s">
        <v>89</v>
      </c>
      <c r="G57" s="196"/>
      <c r="H57" s="58" t="s">
        <v>195</v>
      </c>
      <c r="I57" s="250"/>
      <c r="J57" s="59">
        <v>269</v>
      </c>
      <c r="K57" s="179" t="s">
        <v>91</v>
      </c>
      <c r="L57" s="16"/>
    </row>
    <row r="58" spans="1:12" ht="18.75">
      <c r="A58" s="20" t="s">
        <v>75</v>
      </c>
      <c r="B58" s="20">
        <v>8013</v>
      </c>
      <c r="C58" s="21" t="s">
        <v>196</v>
      </c>
      <c r="D58" s="187"/>
      <c r="E58" s="187"/>
      <c r="F58" s="183" t="s">
        <v>93</v>
      </c>
      <c r="G58" s="183"/>
      <c r="H58" s="58" t="s">
        <v>197</v>
      </c>
      <c r="I58" s="250"/>
      <c r="J58" s="59">
        <v>277</v>
      </c>
      <c r="K58" s="179"/>
      <c r="L58" s="16"/>
    </row>
    <row r="59" spans="1:12" ht="21">
      <c r="A59" s="49" t="s">
        <v>247</v>
      </c>
      <c r="B59" s="50"/>
      <c r="C59" s="53"/>
      <c r="D59" s="52"/>
      <c r="E59" s="52"/>
      <c r="F59" s="60"/>
      <c r="G59" s="60"/>
      <c r="H59" s="60"/>
      <c r="I59" s="60"/>
      <c r="J59" s="55"/>
      <c r="K59" s="56"/>
      <c r="L59" s="57"/>
    </row>
    <row r="60" spans="1:11" ht="13.5">
      <c r="A60" s="180" t="s">
        <v>66</v>
      </c>
      <c r="B60" s="180"/>
      <c r="C60" s="181" t="s">
        <v>67</v>
      </c>
      <c r="D60" s="181" t="s">
        <v>68</v>
      </c>
      <c r="E60" s="181"/>
      <c r="F60" s="181"/>
      <c r="G60" s="181"/>
      <c r="H60" s="181"/>
      <c r="I60" s="181"/>
      <c r="J60" s="182" t="s">
        <v>69</v>
      </c>
      <c r="K60" s="181" t="s">
        <v>70</v>
      </c>
    </row>
    <row r="61" spans="1:11" ht="13.5">
      <c r="A61" s="19" t="s">
        <v>71</v>
      </c>
      <c r="B61" s="19" t="s">
        <v>72</v>
      </c>
      <c r="C61" s="181"/>
      <c r="D61" s="181"/>
      <c r="E61" s="181"/>
      <c r="F61" s="181"/>
      <c r="G61" s="181"/>
      <c r="H61" s="181"/>
      <c r="I61" s="181"/>
      <c r="J61" s="182"/>
      <c r="K61" s="181"/>
    </row>
    <row r="62" spans="1:11" ht="18.75">
      <c r="A62" s="20" t="s">
        <v>75</v>
      </c>
      <c r="B62" s="20">
        <v>9001</v>
      </c>
      <c r="C62" s="21" t="s">
        <v>198</v>
      </c>
      <c r="D62" s="187" t="s">
        <v>77</v>
      </c>
      <c r="E62" s="187"/>
      <c r="F62" s="249" t="s">
        <v>78</v>
      </c>
      <c r="G62" s="249"/>
      <c r="H62" s="58" t="s">
        <v>199</v>
      </c>
      <c r="I62" s="251" t="s">
        <v>248</v>
      </c>
      <c r="J62" s="59">
        <v>1170</v>
      </c>
      <c r="K62" s="25" t="s">
        <v>80</v>
      </c>
    </row>
    <row r="63" spans="1:11" ht="18.75">
      <c r="A63" s="20" t="s">
        <v>75</v>
      </c>
      <c r="B63" s="20">
        <v>9002</v>
      </c>
      <c r="C63" s="121" t="s">
        <v>255</v>
      </c>
      <c r="D63" s="187"/>
      <c r="E63" s="187"/>
      <c r="F63" s="117"/>
      <c r="G63" s="118"/>
      <c r="H63" s="119" t="s">
        <v>253</v>
      </c>
      <c r="I63" s="251"/>
      <c r="J63" s="120">
        <v>39</v>
      </c>
      <c r="K63" s="25" t="s">
        <v>8</v>
      </c>
    </row>
    <row r="64" spans="1:11" ht="18.75">
      <c r="A64" s="20" t="s">
        <v>75</v>
      </c>
      <c r="B64" s="20">
        <v>9011</v>
      </c>
      <c r="C64" s="21" t="s">
        <v>200</v>
      </c>
      <c r="D64" s="187"/>
      <c r="E64" s="187"/>
      <c r="F64" s="249" t="s">
        <v>84</v>
      </c>
      <c r="G64" s="249"/>
      <c r="H64" s="58" t="s">
        <v>193</v>
      </c>
      <c r="I64" s="251"/>
      <c r="J64" s="59">
        <v>2400</v>
      </c>
      <c r="K64" s="25" t="s">
        <v>80</v>
      </c>
    </row>
    <row r="65" spans="1:11" ht="18.75">
      <c r="A65" s="20" t="s">
        <v>75</v>
      </c>
      <c r="B65" s="20">
        <v>9012</v>
      </c>
      <c r="C65" s="121" t="s">
        <v>256</v>
      </c>
      <c r="D65" s="187"/>
      <c r="E65" s="187"/>
      <c r="F65" s="117"/>
      <c r="G65" s="118"/>
      <c r="H65" s="119" t="s">
        <v>254</v>
      </c>
      <c r="I65" s="251"/>
      <c r="J65" s="120">
        <v>79</v>
      </c>
      <c r="K65" s="25" t="s">
        <v>8</v>
      </c>
    </row>
    <row r="66" spans="1:11" ht="18.75">
      <c r="A66" s="20" t="s">
        <v>75</v>
      </c>
      <c r="B66" s="20">
        <v>9003</v>
      </c>
      <c r="C66" s="21" t="s">
        <v>201</v>
      </c>
      <c r="D66" s="187"/>
      <c r="E66" s="187"/>
      <c r="F66" s="196" t="s">
        <v>89</v>
      </c>
      <c r="G66" s="196"/>
      <c r="H66" s="58" t="s">
        <v>195</v>
      </c>
      <c r="I66" s="251"/>
      <c r="J66" s="59">
        <v>269</v>
      </c>
      <c r="K66" s="179" t="s">
        <v>91</v>
      </c>
    </row>
    <row r="67" spans="1:11" ht="18.75">
      <c r="A67" s="20" t="s">
        <v>75</v>
      </c>
      <c r="B67" s="20">
        <v>9013</v>
      </c>
      <c r="C67" s="21" t="s">
        <v>202</v>
      </c>
      <c r="D67" s="187"/>
      <c r="E67" s="187"/>
      <c r="F67" s="183" t="s">
        <v>93</v>
      </c>
      <c r="G67" s="183"/>
      <c r="H67" s="58" t="s">
        <v>197</v>
      </c>
      <c r="I67" s="251"/>
      <c r="J67" s="59">
        <v>277</v>
      </c>
      <c r="K67" s="179"/>
    </row>
    <row r="68" spans="1:11" ht="14.25" thickBot="1">
      <c r="A68" s="50"/>
      <c r="B68" s="50"/>
      <c r="C68" s="51"/>
      <c r="D68" s="61"/>
      <c r="E68" s="61"/>
      <c r="F68" s="62"/>
      <c r="G68" s="62"/>
      <c r="H68" s="62"/>
      <c r="I68" s="63"/>
      <c r="J68" s="55"/>
      <c r="K68" s="64"/>
    </row>
    <row r="69" spans="3:6" ht="20.25" customHeight="1" thickBot="1">
      <c r="C69" s="304" t="s">
        <v>73</v>
      </c>
      <c r="D69" s="305"/>
      <c r="E69" s="305"/>
      <c r="F69" s="306"/>
    </row>
    <row r="70" spans="3:6" ht="20.25" customHeight="1" thickBot="1">
      <c r="C70" s="307"/>
      <c r="D70" s="308"/>
      <c r="E70" s="308"/>
      <c r="F70" s="309"/>
    </row>
    <row r="71" spans="3:6" ht="20.25" customHeight="1" thickBot="1">
      <c r="C71" s="310"/>
      <c r="D71" s="311"/>
      <c r="E71" s="311"/>
      <c r="F71" s="312"/>
    </row>
    <row r="72" ht="20.25" customHeight="1"/>
    <row r="73" ht="9.75" customHeight="1"/>
  </sheetData>
  <sheetProtection selectLockedCells="1" selectUnlockedCells="1"/>
  <mergeCells count="97">
    <mergeCell ref="K66:K67"/>
    <mergeCell ref="F67:G67"/>
    <mergeCell ref="C69:F71"/>
    <mergeCell ref="A60:B60"/>
    <mergeCell ref="C60:C61"/>
    <mergeCell ref="D60:I61"/>
    <mergeCell ref="J60:J61"/>
    <mergeCell ref="K60:K61"/>
    <mergeCell ref="D62:E67"/>
    <mergeCell ref="F62:G62"/>
    <mergeCell ref="I62:I67"/>
    <mergeCell ref="F64:G64"/>
    <mergeCell ref="F66:G66"/>
    <mergeCell ref="K51:K52"/>
    <mergeCell ref="D53:E58"/>
    <mergeCell ref="F53:G53"/>
    <mergeCell ref="I53:I58"/>
    <mergeCell ref="F55:G55"/>
    <mergeCell ref="F57:G57"/>
    <mergeCell ref="K57:K58"/>
    <mergeCell ref="F58:G58"/>
    <mergeCell ref="A49:J49"/>
    <mergeCell ref="A51:B51"/>
    <mergeCell ref="C51:C52"/>
    <mergeCell ref="D51:I52"/>
    <mergeCell ref="J51:J52"/>
    <mergeCell ref="D40:H40"/>
    <mergeCell ref="D41:E45"/>
    <mergeCell ref="F41:H41"/>
    <mergeCell ref="K41:K48"/>
    <mergeCell ref="F42:H42"/>
    <mergeCell ref="F43:H43"/>
    <mergeCell ref="F44:H44"/>
    <mergeCell ref="F45:H45"/>
    <mergeCell ref="D46:E47"/>
    <mergeCell ref="F46:H46"/>
    <mergeCell ref="F47:H47"/>
    <mergeCell ref="D48:H48"/>
    <mergeCell ref="D36:E37"/>
    <mergeCell ref="F36:G37"/>
    <mergeCell ref="D38:E38"/>
    <mergeCell ref="F38:H38"/>
    <mergeCell ref="D39:E39"/>
    <mergeCell ref="F39:H39"/>
    <mergeCell ref="D33:E34"/>
    <mergeCell ref="F33:F34"/>
    <mergeCell ref="G33:H33"/>
    <mergeCell ref="G34:H34"/>
    <mergeCell ref="D35:E35"/>
    <mergeCell ref="F35:G35"/>
    <mergeCell ref="D29:E30"/>
    <mergeCell ref="F29:F30"/>
    <mergeCell ref="G29:H29"/>
    <mergeCell ref="G30:H30"/>
    <mergeCell ref="D31:E32"/>
    <mergeCell ref="F31:F32"/>
    <mergeCell ref="G31:H31"/>
    <mergeCell ref="G32:H32"/>
    <mergeCell ref="E25:F25"/>
    <mergeCell ref="G25:H25"/>
    <mergeCell ref="D26:E26"/>
    <mergeCell ref="F26:H26"/>
    <mergeCell ref="D27:E28"/>
    <mergeCell ref="F27:F28"/>
    <mergeCell ref="G27:H27"/>
    <mergeCell ref="G28:H28"/>
    <mergeCell ref="K13:K37"/>
    <mergeCell ref="G14:H14"/>
    <mergeCell ref="D15:H15"/>
    <mergeCell ref="D16:H16"/>
    <mergeCell ref="D17:H17"/>
    <mergeCell ref="D18:H18"/>
    <mergeCell ref="D19:H19"/>
    <mergeCell ref="E20:H20"/>
    <mergeCell ref="E21:H21"/>
    <mergeCell ref="D22:D25"/>
    <mergeCell ref="D13:F14"/>
    <mergeCell ref="G13:H13"/>
    <mergeCell ref="E22:F24"/>
    <mergeCell ref="G22:H22"/>
    <mergeCell ref="G23:H23"/>
    <mergeCell ref="G24:H24"/>
    <mergeCell ref="D10:F12"/>
    <mergeCell ref="G10:H10"/>
    <mergeCell ref="G11:H11"/>
    <mergeCell ref="G12:H12"/>
    <mergeCell ref="D4:E9"/>
    <mergeCell ref="F4:G5"/>
    <mergeCell ref="F6:G7"/>
    <mergeCell ref="F8:G8"/>
    <mergeCell ref="K8:K9"/>
    <mergeCell ref="A2:B2"/>
    <mergeCell ref="C2:C3"/>
    <mergeCell ref="D2:I3"/>
    <mergeCell ref="J2:J3"/>
    <mergeCell ref="K2:K3"/>
    <mergeCell ref="F9:G9"/>
  </mergeCells>
  <printOptions/>
  <pageMargins left="0.7086614173228347" right="0.2755905511811024" top="0.5511811023622047" bottom="0.5511811023622047" header="0.31496062992125984" footer="0.31496062992125984"/>
  <pageSetup fitToHeight="1" fitToWidth="1" horizontalDpi="600" verticalDpi="600" orientation="landscape" paperSize="9" scale="39" r:id="rId1"/>
  <headerFooter alignWithMargins="0">
    <oddFooter>&amp;R&amp;12■&amp;A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135"/>
  <sheetViews>
    <sheetView view="pageBreakPreview" zoomScale="90" zoomScaleSheetLayoutView="90" workbookViewId="0" topLeftCell="A1">
      <selection activeCell="J14" sqref="J14"/>
    </sheetView>
  </sheetViews>
  <sheetFormatPr defaultColWidth="9.140625" defaultRowHeight="12"/>
  <cols>
    <col min="1" max="2" width="8.00390625" style="10" customWidth="1"/>
    <col min="3" max="3" width="37.57421875" style="76" customWidth="1"/>
    <col min="4" max="4" width="24.8515625" style="10" customWidth="1"/>
    <col min="5" max="5" width="59.28125" style="10" customWidth="1"/>
    <col min="6" max="6" width="15.28125" style="10" customWidth="1"/>
    <col min="7" max="7" width="41.140625" style="10" hidden="1" customWidth="1"/>
    <col min="8" max="9" width="10.421875" style="11" hidden="1" customWidth="1"/>
    <col min="10" max="10" width="9.140625" style="10" customWidth="1"/>
    <col min="11" max="11" width="11.7109375" style="10" customWidth="1"/>
    <col min="12" max="16384" width="9.140625" style="10" customWidth="1"/>
  </cols>
  <sheetData>
    <row r="1" spans="1:11" s="3" customFormat="1" ht="18.75">
      <c r="A1" s="2" t="s">
        <v>41</v>
      </c>
      <c r="B1" s="6"/>
      <c r="C1" s="75"/>
      <c r="K1" s="7"/>
    </row>
    <row r="2" ht="9" customHeight="1">
      <c r="A2" s="9"/>
    </row>
    <row r="3" spans="1:11" s="3" customFormat="1" ht="18.75">
      <c r="A3" s="8" t="s">
        <v>48</v>
      </c>
      <c r="B3" s="6"/>
      <c r="C3" s="75"/>
      <c r="E3" s="8"/>
      <c r="K3" s="7"/>
    </row>
    <row r="4" spans="1:11" s="3" customFormat="1" ht="18.75">
      <c r="A4" s="280" t="s">
        <v>204</v>
      </c>
      <c r="B4" s="280"/>
      <c r="C4" s="280"/>
      <c r="D4" s="280"/>
      <c r="E4" s="8" t="s">
        <v>205</v>
      </c>
      <c r="K4" s="7"/>
    </row>
    <row r="5" spans="1:13" s="98" customFormat="1" ht="18.75">
      <c r="A5" s="89" t="s">
        <v>45</v>
      </c>
      <c r="B5" s="90"/>
      <c r="C5" s="91"/>
      <c r="D5" s="92"/>
      <c r="E5" s="92"/>
      <c r="F5" s="93"/>
      <c r="G5" s="93"/>
      <c r="H5" s="94"/>
      <c r="I5" s="94"/>
      <c r="J5" s="94"/>
      <c r="K5" s="95"/>
      <c r="L5" s="96"/>
      <c r="M5" s="97"/>
    </row>
    <row r="6" spans="1:11" ht="12">
      <c r="A6" s="262" t="s">
        <v>2</v>
      </c>
      <c r="B6" s="262"/>
      <c r="C6" s="263" t="s">
        <v>0</v>
      </c>
      <c r="D6" s="262" t="s">
        <v>1</v>
      </c>
      <c r="E6" s="262"/>
      <c r="F6" s="262"/>
      <c r="G6" s="262"/>
      <c r="H6" s="264" t="s">
        <v>11</v>
      </c>
      <c r="I6" s="264" t="s">
        <v>12</v>
      </c>
      <c r="J6" s="266" t="s">
        <v>6</v>
      </c>
      <c r="K6" s="264" t="s">
        <v>5</v>
      </c>
    </row>
    <row r="7" spans="1:11" ht="12">
      <c r="A7" s="70" t="s">
        <v>3</v>
      </c>
      <c r="B7" s="70" t="s">
        <v>4</v>
      </c>
      <c r="C7" s="263"/>
      <c r="D7" s="262"/>
      <c r="E7" s="262"/>
      <c r="F7" s="262"/>
      <c r="G7" s="262"/>
      <c r="H7" s="265"/>
      <c r="I7" s="265"/>
      <c r="J7" s="266"/>
      <c r="K7" s="265"/>
    </row>
    <row r="8" spans="1:11" ht="12">
      <c r="A8" s="71" t="s">
        <v>44</v>
      </c>
      <c r="B8" s="73">
        <v>3001</v>
      </c>
      <c r="C8" s="12" t="s">
        <v>13</v>
      </c>
      <c r="D8" s="275" t="s">
        <v>265</v>
      </c>
      <c r="E8" s="252" t="s">
        <v>207</v>
      </c>
      <c r="F8" s="269"/>
      <c r="G8" s="270"/>
      <c r="H8" s="13">
        <v>1168</v>
      </c>
      <c r="I8" s="13" t="e">
        <f>ROUND(H8/#REF!*#REF!,0)</f>
        <v>#REF!</v>
      </c>
      <c r="J8" s="15">
        <v>1151</v>
      </c>
      <c r="K8" s="74" t="s">
        <v>7</v>
      </c>
    </row>
    <row r="9" spans="1:11" ht="12">
      <c r="A9" s="71" t="s">
        <v>44</v>
      </c>
      <c r="B9" s="73">
        <v>3002</v>
      </c>
      <c r="C9" s="12" t="s">
        <v>14</v>
      </c>
      <c r="D9" s="276"/>
      <c r="E9" s="253"/>
      <c r="F9" s="271"/>
      <c r="G9" s="272"/>
      <c r="H9" s="13">
        <v>38</v>
      </c>
      <c r="I9" s="13">
        <f>ROUND(H9/H14*J14,0)</f>
        <v>12</v>
      </c>
      <c r="J9" s="15">
        <v>38</v>
      </c>
      <c r="K9" s="74" t="s">
        <v>8</v>
      </c>
    </row>
    <row r="10" spans="1:11" ht="12">
      <c r="A10" s="71" t="s">
        <v>44</v>
      </c>
      <c r="B10" s="73">
        <v>3003</v>
      </c>
      <c r="C10" s="12" t="s">
        <v>15</v>
      </c>
      <c r="D10" s="276"/>
      <c r="E10" s="252" t="s">
        <v>208</v>
      </c>
      <c r="F10" s="269"/>
      <c r="G10" s="270"/>
      <c r="H10" s="14">
        <v>2335</v>
      </c>
      <c r="I10" s="13">
        <f>J8*2</f>
        <v>2302</v>
      </c>
      <c r="J10" s="15">
        <v>2302</v>
      </c>
      <c r="K10" s="74" t="s">
        <v>7</v>
      </c>
    </row>
    <row r="11" spans="1:11" ht="12">
      <c r="A11" s="71" t="s">
        <v>44</v>
      </c>
      <c r="B11" s="73">
        <v>3004</v>
      </c>
      <c r="C11" s="12" t="s">
        <v>16</v>
      </c>
      <c r="D11" s="276"/>
      <c r="E11" s="253" t="s">
        <v>206</v>
      </c>
      <c r="F11" s="273"/>
      <c r="G11" s="274"/>
      <c r="H11" s="14">
        <v>77</v>
      </c>
      <c r="I11" s="13">
        <f>I9*2</f>
        <v>24</v>
      </c>
      <c r="J11" s="15">
        <v>77</v>
      </c>
      <c r="K11" s="74" t="s">
        <v>8</v>
      </c>
    </row>
    <row r="12" spans="1:11" ht="12">
      <c r="A12" s="71" t="s">
        <v>44</v>
      </c>
      <c r="B12" s="73">
        <v>3005</v>
      </c>
      <c r="C12" s="12" t="s">
        <v>17</v>
      </c>
      <c r="D12" s="276"/>
      <c r="E12" s="155" t="s">
        <v>209</v>
      </c>
      <c r="F12" s="278"/>
      <c r="G12" s="279"/>
      <c r="H12" s="14">
        <v>3704</v>
      </c>
      <c r="I12" s="13" t="e">
        <f>I8*3</f>
        <v>#REF!</v>
      </c>
      <c r="J12" s="15">
        <v>263</v>
      </c>
      <c r="K12" s="260" t="s">
        <v>91</v>
      </c>
    </row>
    <row r="13" spans="1:11" ht="12">
      <c r="A13" s="71" t="s">
        <v>44</v>
      </c>
      <c r="B13" s="73">
        <v>3006</v>
      </c>
      <c r="C13" s="12" t="s">
        <v>18</v>
      </c>
      <c r="D13" s="277"/>
      <c r="E13" s="155" t="s">
        <v>210</v>
      </c>
      <c r="F13" s="278"/>
      <c r="G13" s="279"/>
      <c r="H13" s="14">
        <v>122</v>
      </c>
      <c r="I13" s="13">
        <f>J9*3</f>
        <v>114</v>
      </c>
      <c r="J13" s="15">
        <v>263</v>
      </c>
      <c r="K13" s="261"/>
    </row>
    <row r="14" spans="1:11" ht="16.5" customHeight="1">
      <c r="A14" s="71" t="s">
        <v>44</v>
      </c>
      <c r="B14" s="73">
        <v>3009</v>
      </c>
      <c r="C14" s="12" t="s">
        <v>276</v>
      </c>
      <c r="D14" s="281" t="s">
        <v>280</v>
      </c>
      <c r="E14" s="155" t="s">
        <v>211</v>
      </c>
      <c r="F14" s="278"/>
      <c r="G14" s="279"/>
      <c r="H14" s="14">
        <v>270</v>
      </c>
      <c r="I14" s="14">
        <v>190</v>
      </c>
      <c r="J14" s="122">
        <v>88</v>
      </c>
      <c r="K14" s="282" t="s">
        <v>7</v>
      </c>
    </row>
    <row r="15" spans="1:11" ht="13.5" customHeight="1">
      <c r="A15" s="71" t="s">
        <v>44</v>
      </c>
      <c r="B15" s="73">
        <v>3010</v>
      </c>
      <c r="C15" s="12" t="s">
        <v>277</v>
      </c>
      <c r="D15" s="281"/>
      <c r="E15" s="157" t="s">
        <v>212</v>
      </c>
      <c r="F15" s="278"/>
      <c r="G15" s="279"/>
      <c r="H15" s="14">
        <v>285</v>
      </c>
      <c r="I15" s="14">
        <v>190</v>
      </c>
      <c r="J15" s="122">
        <v>176</v>
      </c>
      <c r="K15" s="282"/>
    </row>
    <row r="16" spans="1:11" ht="13.5" customHeight="1">
      <c r="A16" s="136" t="s">
        <v>44</v>
      </c>
      <c r="B16" s="156">
        <v>3799</v>
      </c>
      <c r="C16" s="12" t="s">
        <v>278</v>
      </c>
      <c r="D16" s="281"/>
      <c r="E16" s="155" t="s">
        <v>211</v>
      </c>
      <c r="F16" s="278"/>
      <c r="G16" s="279"/>
      <c r="H16" s="83"/>
      <c r="I16" s="83"/>
      <c r="J16" s="122">
        <v>72</v>
      </c>
      <c r="K16" s="282"/>
    </row>
    <row r="17" spans="1:11" ht="13.5" customHeight="1">
      <c r="A17" s="136" t="s">
        <v>44</v>
      </c>
      <c r="B17" s="156">
        <v>3800</v>
      </c>
      <c r="C17" s="12" t="s">
        <v>279</v>
      </c>
      <c r="D17" s="281"/>
      <c r="E17" s="157" t="s">
        <v>212</v>
      </c>
      <c r="F17" s="278"/>
      <c r="G17" s="279"/>
      <c r="H17" s="83"/>
      <c r="I17" s="83"/>
      <c r="J17" s="122">
        <v>144</v>
      </c>
      <c r="K17" s="282"/>
    </row>
    <row r="18" spans="1:11" s="151" customFormat="1" ht="10.5" customHeight="1">
      <c r="A18" s="142"/>
      <c r="B18" s="143"/>
      <c r="C18" s="144"/>
      <c r="D18" s="145"/>
      <c r="E18" s="146"/>
      <c r="F18" s="147"/>
      <c r="G18" s="147"/>
      <c r="H18" s="148"/>
      <c r="I18" s="148"/>
      <c r="J18" s="149"/>
      <c r="K18" s="150"/>
    </row>
    <row r="19" spans="1:11" s="151" customFormat="1" ht="18" customHeight="1">
      <c r="A19" s="152" t="s">
        <v>257</v>
      </c>
      <c r="B19" s="143"/>
      <c r="C19" s="144"/>
      <c r="D19" s="145"/>
      <c r="E19" s="146"/>
      <c r="F19" s="147"/>
      <c r="G19" s="147"/>
      <c r="H19" s="148"/>
      <c r="I19" s="148"/>
      <c r="J19" s="149"/>
      <c r="K19" s="150"/>
    </row>
    <row r="20" spans="1:11" ht="12">
      <c r="A20" s="262" t="s">
        <v>2</v>
      </c>
      <c r="B20" s="262"/>
      <c r="C20" s="263" t="s">
        <v>0</v>
      </c>
      <c r="D20" s="262" t="s">
        <v>1</v>
      </c>
      <c r="E20" s="262"/>
      <c r="F20" s="262"/>
      <c r="G20" s="262"/>
      <c r="H20" s="264" t="s">
        <v>11</v>
      </c>
      <c r="I20" s="264" t="s">
        <v>12</v>
      </c>
      <c r="J20" s="266" t="s">
        <v>6</v>
      </c>
      <c r="K20" s="264" t="s">
        <v>5</v>
      </c>
    </row>
    <row r="21" spans="1:11" ht="12">
      <c r="A21" s="138" t="s">
        <v>3</v>
      </c>
      <c r="B21" s="138" t="s">
        <v>4</v>
      </c>
      <c r="C21" s="263"/>
      <c r="D21" s="262"/>
      <c r="E21" s="262"/>
      <c r="F21" s="262"/>
      <c r="G21" s="262"/>
      <c r="H21" s="265"/>
      <c r="I21" s="265"/>
      <c r="J21" s="266"/>
      <c r="K21" s="265"/>
    </row>
    <row r="22" spans="1:11" ht="12">
      <c r="A22" s="136" t="s">
        <v>44</v>
      </c>
      <c r="B22" s="138">
        <v>5001</v>
      </c>
      <c r="C22" s="12" t="s">
        <v>259</v>
      </c>
      <c r="D22" s="275" t="s">
        <v>265</v>
      </c>
      <c r="E22" s="252" t="s">
        <v>207</v>
      </c>
      <c r="F22" s="254" t="s">
        <v>258</v>
      </c>
      <c r="G22" s="255"/>
      <c r="H22" s="13">
        <v>1168</v>
      </c>
      <c r="I22" s="13" t="e">
        <f>ROUND(H22/H29*J29,0)</f>
        <v>#DIV/0!</v>
      </c>
      <c r="J22" s="15">
        <v>892</v>
      </c>
      <c r="K22" s="137" t="s">
        <v>7</v>
      </c>
    </row>
    <row r="23" spans="1:11" ht="12">
      <c r="A23" s="136" t="s">
        <v>44</v>
      </c>
      <c r="B23" s="141">
        <v>5002</v>
      </c>
      <c r="C23" s="12" t="s">
        <v>260</v>
      </c>
      <c r="D23" s="276"/>
      <c r="E23" s="253"/>
      <c r="F23" s="256"/>
      <c r="G23" s="257"/>
      <c r="H23" s="13">
        <v>38</v>
      </c>
      <c r="I23" s="13" t="e">
        <f>ROUND(H23/H31*J31,0)</f>
        <v>#DIV/0!</v>
      </c>
      <c r="J23" s="15">
        <v>30</v>
      </c>
      <c r="K23" s="137" t="s">
        <v>8</v>
      </c>
    </row>
    <row r="24" spans="1:11" ht="12">
      <c r="A24" s="136" t="s">
        <v>44</v>
      </c>
      <c r="B24" s="141">
        <v>5003</v>
      </c>
      <c r="C24" s="12" t="s">
        <v>261</v>
      </c>
      <c r="D24" s="276"/>
      <c r="E24" s="252" t="s">
        <v>208</v>
      </c>
      <c r="F24" s="256"/>
      <c r="G24" s="257"/>
      <c r="H24" s="14">
        <v>2335</v>
      </c>
      <c r="I24" s="13">
        <f>J22*2</f>
        <v>1784</v>
      </c>
      <c r="J24" s="15">
        <v>1784</v>
      </c>
      <c r="K24" s="137" t="s">
        <v>7</v>
      </c>
    </row>
    <row r="25" spans="1:11" ht="12">
      <c r="A25" s="136" t="s">
        <v>44</v>
      </c>
      <c r="B25" s="141">
        <v>5004</v>
      </c>
      <c r="C25" s="12" t="s">
        <v>262</v>
      </c>
      <c r="D25" s="276"/>
      <c r="E25" s="253" t="s">
        <v>206</v>
      </c>
      <c r="F25" s="256"/>
      <c r="G25" s="257"/>
      <c r="H25" s="14">
        <v>77</v>
      </c>
      <c r="I25" s="13" t="e">
        <f>I23*2</f>
        <v>#DIV/0!</v>
      </c>
      <c r="J25" s="15">
        <v>59</v>
      </c>
      <c r="K25" s="137" t="s">
        <v>8</v>
      </c>
    </row>
    <row r="26" spans="1:11" ht="12">
      <c r="A26" s="136" t="s">
        <v>44</v>
      </c>
      <c r="B26" s="141">
        <v>5005</v>
      </c>
      <c r="C26" s="12" t="s">
        <v>263</v>
      </c>
      <c r="D26" s="276"/>
      <c r="E26" s="87" t="s">
        <v>209</v>
      </c>
      <c r="F26" s="256"/>
      <c r="G26" s="257"/>
      <c r="H26" s="14">
        <v>3704</v>
      </c>
      <c r="I26" s="13" t="e">
        <f>I22*3</f>
        <v>#DIV/0!</v>
      </c>
      <c r="J26" s="15">
        <v>199</v>
      </c>
      <c r="K26" s="260" t="s">
        <v>91</v>
      </c>
    </row>
    <row r="27" spans="1:11" ht="12">
      <c r="A27" s="136" t="s">
        <v>44</v>
      </c>
      <c r="B27" s="141">
        <v>5006</v>
      </c>
      <c r="C27" s="12" t="s">
        <v>264</v>
      </c>
      <c r="D27" s="277"/>
      <c r="E27" s="88" t="s">
        <v>210</v>
      </c>
      <c r="F27" s="258"/>
      <c r="G27" s="259"/>
      <c r="H27" s="14">
        <v>122</v>
      </c>
      <c r="I27" s="13">
        <f>J23*3</f>
        <v>90</v>
      </c>
      <c r="J27" s="15">
        <v>199</v>
      </c>
      <c r="K27" s="261"/>
    </row>
    <row r="28" spans="1:11" ht="12">
      <c r="A28" s="4"/>
      <c r="B28" s="79"/>
      <c r="C28" s="80"/>
      <c r="D28" s="5"/>
      <c r="E28" s="81"/>
      <c r="F28" s="86"/>
      <c r="G28" s="86"/>
      <c r="H28" s="83"/>
      <c r="I28" s="83"/>
      <c r="J28" s="84"/>
      <c r="K28" s="85"/>
    </row>
    <row r="29" spans="1:11" ht="18" customHeight="1">
      <c r="A29" s="69" t="s">
        <v>9</v>
      </c>
      <c r="B29" s="79"/>
      <c r="C29" s="80"/>
      <c r="D29" s="5"/>
      <c r="E29" s="81"/>
      <c r="F29" s="82"/>
      <c r="G29" s="82"/>
      <c r="H29" s="83"/>
      <c r="I29" s="83"/>
      <c r="J29" s="84"/>
      <c r="K29" s="85"/>
    </row>
    <row r="30" spans="1:11" ht="12">
      <c r="A30" s="262" t="s">
        <v>2</v>
      </c>
      <c r="B30" s="262"/>
      <c r="C30" s="263" t="s">
        <v>0</v>
      </c>
      <c r="D30" s="262" t="s">
        <v>1</v>
      </c>
      <c r="E30" s="262"/>
      <c r="F30" s="262"/>
      <c r="G30" s="262"/>
      <c r="H30" s="264" t="s">
        <v>11</v>
      </c>
      <c r="I30" s="264" t="s">
        <v>12</v>
      </c>
      <c r="J30" s="266" t="s">
        <v>6</v>
      </c>
      <c r="K30" s="264" t="s">
        <v>5</v>
      </c>
    </row>
    <row r="31" spans="1:11" ht="12">
      <c r="A31" s="73" t="s">
        <v>3</v>
      </c>
      <c r="B31" s="73" t="s">
        <v>4</v>
      </c>
      <c r="C31" s="263"/>
      <c r="D31" s="262"/>
      <c r="E31" s="262"/>
      <c r="F31" s="262"/>
      <c r="G31" s="262"/>
      <c r="H31" s="265"/>
      <c r="I31" s="265"/>
      <c r="J31" s="266"/>
      <c r="K31" s="265"/>
    </row>
    <row r="32" spans="1:11" ht="12">
      <c r="A32" s="71" t="s">
        <v>44</v>
      </c>
      <c r="B32" s="73">
        <v>3011</v>
      </c>
      <c r="C32" s="12" t="s">
        <v>213</v>
      </c>
      <c r="D32" s="275" t="s">
        <v>265</v>
      </c>
      <c r="E32" s="267" t="s">
        <v>207</v>
      </c>
      <c r="F32" s="254" t="s">
        <v>215</v>
      </c>
      <c r="G32" s="255"/>
      <c r="H32" s="13">
        <v>1168</v>
      </c>
      <c r="I32" s="13" t="e">
        <f>ROUND(H32/H38*J38,0)</f>
        <v>#DIV/0!</v>
      </c>
      <c r="J32" s="15">
        <v>806</v>
      </c>
      <c r="K32" s="74" t="s">
        <v>7</v>
      </c>
    </row>
    <row r="33" spans="1:11" ht="12">
      <c r="A33" s="71" t="s">
        <v>44</v>
      </c>
      <c r="B33" s="73">
        <v>3012</v>
      </c>
      <c r="C33" s="12" t="s">
        <v>19</v>
      </c>
      <c r="D33" s="276"/>
      <c r="E33" s="268"/>
      <c r="F33" s="256"/>
      <c r="G33" s="257"/>
      <c r="H33" s="13">
        <v>38</v>
      </c>
      <c r="I33" s="13" t="e">
        <f>ROUND(H33/H50*J50,0)</f>
        <v>#VALUE!</v>
      </c>
      <c r="J33" s="15">
        <v>27</v>
      </c>
      <c r="K33" s="74" t="s">
        <v>8</v>
      </c>
    </row>
    <row r="34" spans="1:11" ht="12">
      <c r="A34" s="71" t="s">
        <v>44</v>
      </c>
      <c r="B34" s="73">
        <v>3013</v>
      </c>
      <c r="C34" s="12" t="s">
        <v>20</v>
      </c>
      <c r="D34" s="276"/>
      <c r="E34" s="267" t="s">
        <v>208</v>
      </c>
      <c r="F34" s="256"/>
      <c r="G34" s="257"/>
      <c r="H34" s="14">
        <v>2335</v>
      </c>
      <c r="I34" s="13">
        <f>J32*2</f>
        <v>1612</v>
      </c>
      <c r="J34" s="15">
        <v>1611</v>
      </c>
      <c r="K34" s="74" t="s">
        <v>7</v>
      </c>
    </row>
    <row r="35" spans="1:11" ht="12">
      <c r="A35" s="71" t="s">
        <v>44</v>
      </c>
      <c r="B35" s="73">
        <v>3014</v>
      </c>
      <c r="C35" s="12" t="s">
        <v>21</v>
      </c>
      <c r="D35" s="276"/>
      <c r="E35" s="268" t="s">
        <v>206</v>
      </c>
      <c r="F35" s="256"/>
      <c r="G35" s="257"/>
      <c r="H35" s="14">
        <v>77</v>
      </c>
      <c r="I35" s="13" t="e">
        <f>I33*2</f>
        <v>#VALUE!</v>
      </c>
      <c r="J35" s="15">
        <v>54</v>
      </c>
      <c r="K35" s="74" t="s">
        <v>8</v>
      </c>
    </row>
    <row r="36" spans="1:11" ht="12">
      <c r="A36" s="71" t="s">
        <v>44</v>
      </c>
      <c r="B36" s="73">
        <v>3015</v>
      </c>
      <c r="C36" s="12" t="s">
        <v>22</v>
      </c>
      <c r="D36" s="276"/>
      <c r="E36" s="77" t="s">
        <v>209</v>
      </c>
      <c r="F36" s="256"/>
      <c r="G36" s="257"/>
      <c r="H36" s="14">
        <v>3704</v>
      </c>
      <c r="I36" s="13" t="e">
        <f>I32*3</f>
        <v>#DIV/0!</v>
      </c>
      <c r="J36" s="15">
        <v>184</v>
      </c>
      <c r="K36" s="260" t="s">
        <v>91</v>
      </c>
    </row>
    <row r="37" spans="1:11" ht="12">
      <c r="A37" s="71" t="s">
        <v>44</v>
      </c>
      <c r="B37" s="73">
        <v>3016</v>
      </c>
      <c r="C37" s="12" t="s">
        <v>23</v>
      </c>
      <c r="D37" s="277"/>
      <c r="E37" s="78" t="s">
        <v>210</v>
      </c>
      <c r="F37" s="258"/>
      <c r="G37" s="259"/>
      <c r="H37" s="14">
        <v>122</v>
      </c>
      <c r="I37" s="13">
        <f>J33*3</f>
        <v>81</v>
      </c>
      <c r="J37" s="15">
        <v>184</v>
      </c>
      <c r="K37" s="261"/>
    </row>
    <row r="38" spans="1:11" ht="9" customHeight="1">
      <c r="A38" s="4"/>
      <c r="B38" s="79"/>
      <c r="C38" s="80"/>
      <c r="D38" s="5"/>
      <c r="E38" s="81"/>
      <c r="F38" s="82"/>
      <c r="G38" s="82"/>
      <c r="H38" s="83"/>
      <c r="I38" s="83"/>
      <c r="J38" s="84"/>
      <c r="K38" s="85"/>
    </row>
    <row r="39" spans="1:11" ht="18" customHeight="1">
      <c r="A39" s="69" t="s">
        <v>249</v>
      </c>
      <c r="B39" s="79"/>
      <c r="C39" s="80"/>
      <c r="D39" s="5"/>
      <c r="E39" s="81"/>
      <c r="F39" s="82"/>
      <c r="G39" s="82"/>
      <c r="H39" s="83"/>
      <c r="I39" s="83"/>
      <c r="J39" s="84"/>
      <c r="K39" s="85"/>
    </row>
    <row r="40" spans="1:11" ht="12">
      <c r="A40" s="262" t="s">
        <v>2</v>
      </c>
      <c r="B40" s="262"/>
      <c r="C40" s="263" t="s">
        <v>0</v>
      </c>
      <c r="D40" s="262" t="s">
        <v>1</v>
      </c>
      <c r="E40" s="262"/>
      <c r="F40" s="262"/>
      <c r="G40" s="262"/>
      <c r="H40" s="264" t="s">
        <v>11</v>
      </c>
      <c r="I40" s="264" t="s">
        <v>12</v>
      </c>
      <c r="J40" s="266" t="s">
        <v>6</v>
      </c>
      <c r="K40" s="264" t="s">
        <v>5</v>
      </c>
    </row>
    <row r="41" spans="1:11" ht="12">
      <c r="A41" s="73" t="s">
        <v>3</v>
      </c>
      <c r="B41" s="73" t="s">
        <v>4</v>
      </c>
      <c r="C41" s="263"/>
      <c r="D41" s="262"/>
      <c r="E41" s="262"/>
      <c r="F41" s="262"/>
      <c r="G41" s="262"/>
      <c r="H41" s="265"/>
      <c r="I41" s="265"/>
      <c r="J41" s="266"/>
      <c r="K41" s="265"/>
    </row>
    <row r="42" spans="1:11" ht="13.5" customHeight="1">
      <c r="A42" s="71" t="s">
        <v>44</v>
      </c>
      <c r="B42" s="73">
        <v>3017</v>
      </c>
      <c r="C42" s="12" t="s">
        <v>214</v>
      </c>
      <c r="D42" s="275" t="s">
        <v>265</v>
      </c>
      <c r="E42" s="267" t="s">
        <v>207</v>
      </c>
      <c r="F42" s="254" t="s">
        <v>250</v>
      </c>
      <c r="G42" s="255"/>
      <c r="H42" s="13">
        <v>1168</v>
      </c>
      <c r="I42" s="13" t="e">
        <f>ROUND(H42/H49*J49,0)</f>
        <v>#DIV/0!</v>
      </c>
      <c r="J42" s="15">
        <v>806</v>
      </c>
      <c r="K42" s="74" t="s">
        <v>7</v>
      </c>
    </row>
    <row r="43" spans="1:11" ht="12">
      <c r="A43" s="71" t="s">
        <v>44</v>
      </c>
      <c r="B43" s="73">
        <v>3018</v>
      </c>
      <c r="C43" s="12" t="s">
        <v>24</v>
      </c>
      <c r="D43" s="276"/>
      <c r="E43" s="268"/>
      <c r="F43" s="256"/>
      <c r="G43" s="257"/>
      <c r="H43" s="13">
        <v>38</v>
      </c>
      <c r="I43" s="13">
        <f>ROUND(H43/H58*J58,0)</f>
        <v>12</v>
      </c>
      <c r="J43" s="15">
        <v>27</v>
      </c>
      <c r="K43" s="74" t="s">
        <v>8</v>
      </c>
    </row>
    <row r="44" spans="1:11" ht="12">
      <c r="A44" s="71" t="s">
        <v>44</v>
      </c>
      <c r="B44" s="73">
        <v>3019</v>
      </c>
      <c r="C44" s="12" t="s">
        <v>25</v>
      </c>
      <c r="D44" s="276"/>
      <c r="E44" s="267" t="s">
        <v>208</v>
      </c>
      <c r="F44" s="256"/>
      <c r="G44" s="257"/>
      <c r="H44" s="14">
        <v>2335</v>
      </c>
      <c r="I44" s="13">
        <f>J42*2</f>
        <v>1612</v>
      </c>
      <c r="J44" s="15">
        <v>1611</v>
      </c>
      <c r="K44" s="74" t="s">
        <v>7</v>
      </c>
    </row>
    <row r="45" spans="1:11" ht="12">
      <c r="A45" s="71" t="s">
        <v>44</v>
      </c>
      <c r="B45" s="73">
        <v>3020</v>
      </c>
      <c r="C45" s="12" t="s">
        <v>26</v>
      </c>
      <c r="D45" s="276"/>
      <c r="E45" s="268" t="s">
        <v>206</v>
      </c>
      <c r="F45" s="256"/>
      <c r="G45" s="257"/>
      <c r="H45" s="14">
        <v>77</v>
      </c>
      <c r="I45" s="13">
        <f>I43*2</f>
        <v>24</v>
      </c>
      <c r="J45" s="15">
        <v>54</v>
      </c>
      <c r="K45" s="74" t="s">
        <v>8</v>
      </c>
    </row>
    <row r="46" spans="1:11" ht="12">
      <c r="A46" s="71" t="s">
        <v>44</v>
      </c>
      <c r="B46" s="73">
        <v>3021</v>
      </c>
      <c r="C46" s="12" t="s">
        <v>27</v>
      </c>
      <c r="D46" s="276"/>
      <c r="E46" s="77" t="s">
        <v>209</v>
      </c>
      <c r="F46" s="256"/>
      <c r="G46" s="257"/>
      <c r="H46" s="14">
        <v>3704</v>
      </c>
      <c r="I46" s="13" t="e">
        <f>I42*3</f>
        <v>#DIV/0!</v>
      </c>
      <c r="J46" s="15">
        <v>184</v>
      </c>
      <c r="K46" s="260" t="s">
        <v>91</v>
      </c>
    </row>
    <row r="47" spans="1:11" ht="12">
      <c r="A47" s="71" t="s">
        <v>44</v>
      </c>
      <c r="B47" s="73">
        <v>3022</v>
      </c>
      <c r="C47" s="12" t="s">
        <v>28</v>
      </c>
      <c r="D47" s="277"/>
      <c r="E47" s="78" t="s">
        <v>210</v>
      </c>
      <c r="F47" s="258"/>
      <c r="G47" s="259"/>
      <c r="H47" s="14">
        <v>122</v>
      </c>
      <c r="I47" s="13">
        <f>J43*3</f>
        <v>81</v>
      </c>
      <c r="J47" s="15">
        <v>184</v>
      </c>
      <c r="K47" s="261"/>
    </row>
    <row r="48" spans="1:11" ht="12">
      <c r="A48" s="4"/>
      <c r="B48" s="79"/>
      <c r="C48" s="80"/>
      <c r="D48" s="5"/>
      <c r="E48" s="81"/>
      <c r="F48" s="82"/>
      <c r="G48" s="82"/>
      <c r="H48" s="83"/>
      <c r="I48" s="83"/>
      <c r="J48" s="84"/>
      <c r="K48" s="85"/>
    </row>
    <row r="49" spans="1:13" s="98" customFormat="1" ht="18.75">
      <c r="A49" s="89" t="s">
        <v>46</v>
      </c>
      <c r="B49" s="90"/>
      <c r="C49" s="91"/>
      <c r="D49" s="92"/>
      <c r="E49" s="92"/>
      <c r="F49" s="93"/>
      <c r="G49" s="93"/>
      <c r="H49" s="94"/>
      <c r="I49" s="94"/>
      <c r="J49" s="94"/>
      <c r="K49" s="95"/>
      <c r="L49" s="96"/>
      <c r="M49" s="97"/>
    </row>
    <row r="50" spans="1:11" ht="12">
      <c r="A50" s="262" t="s">
        <v>2</v>
      </c>
      <c r="B50" s="262"/>
      <c r="C50" s="263" t="s">
        <v>0</v>
      </c>
      <c r="D50" s="262" t="s">
        <v>1</v>
      </c>
      <c r="E50" s="262"/>
      <c r="F50" s="262"/>
      <c r="G50" s="262"/>
      <c r="H50" s="264" t="s">
        <v>11</v>
      </c>
      <c r="I50" s="264" t="s">
        <v>12</v>
      </c>
      <c r="J50" s="266" t="s">
        <v>6</v>
      </c>
      <c r="K50" s="264" t="s">
        <v>5</v>
      </c>
    </row>
    <row r="51" spans="1:11" ht="12">
      <c r="A51" s="73" t="s">
        <v>3</v>
      </c>
      <c r="B51" s="73" t="s">
        <v>4</v>
      </c>
      <c r="C51" s="263"/>
      <c r="D51" s="262"/>
      <c r="E51" s="262"/>
      <c r="F51" s="262"/>
      <c r="G51" s="262"/>
      <c r="H51" s="265"/>
      <c r="I51" s="265"/>
      <c r="J51" s="266"/>
      <c r="K51" s="265"/>
    </row>
    <row r="52" spans="1:11" ht="13.5" customHeight="1">
      <c r="A52" s="71" t="s">
        <v>44</v>
      </c>
      <c r="B52" s="73">
        <v>3023</v>
      </c>
      <c r="C52" s="12" t="s">
        <v>13</v>
      </c>
      <c r="D52" s="275" t="s">
        <v>265</v>
      </c>
      <c r="E52" s="252" t="s">
        <v>207</v>
      </c>
      <c r="F52" s="269"/>
      <c r="G52" s="270"/>
      <c r="H52" s="13">
        <v>1168</v>
      </c>
      <c r="I52" s="13" t="e">
        <f>ROUND(H52/#REF!*#REF!,0)</f>
        <v>#REF!</v>
      </c>
      <c r="J52" s="15">
        <v>1151</v>
      </c>
      <c r="K52" s="74" t="s">
        <v>7</v>
      </c>
    </row>
    <row r="53" spans="1:11" ht="12">
      <c r="A53" s="71" t="s">
        <v>44</v>
      </c>
      <c r="B53" s="73">
        <v>3024</v>
      </c>
      <c r="C53" s="12" t="s">
        <v>14</v>
      </c>
      <c r="D53" s="276"/>
      <c r="E53" s="253"/>
      <c r="F53" s="271"/>
      <c r="G53" s="272"/>
      <c r="H53" s="13">
        <v>38</v>
      </c>
      <c r="I53" s="13">
        <f>ROUND(H53/H58*J58,0)</f>
        <v>12</v>
      </c>
      <c r="J53" s="15">
        <v>38</v>
      </c>
      <c r="K53" s="74" t="s">
        <v>8</v>
      </c>
    </row>
    <row r="54" spans="1:11" ht="12">
      <c r="A54" s="71" t="s">
        <v>44</v>
      </c>
      <c r="B54" s="73">
        <v>3025</v>
      </c>
      <c r="C54" s="12" t="s">
        <v>15</v>
      </c>
      <c r="D54" s="276"/>
      <c r="E54" s="252" t="s">
        <v>208</v>
      </c>
      <c r="F54" s="269"/>
      <c r="G54" s="270"/>
      <c r="H54" s="14">
        <v>2335</v>
      </c>
      <c r="I54" s="13">
        <f>J52*2</f>
        <v>2302</v>
      </c>
      <c r="J54" s="15">
        <v>2302</v>
      </c>
      <c r="K54" s="74" t="s">
        <v>7</v>
      </c>
    </row>
    <row r="55" spans="1:11" ht="12">
      <c r="A55" s="71" t="s">
        <v>44</v>
      </c>
      <c r="B55" s="73">
        <v>3026</v>
      </c>
      <c r="C55" s="12" t="s">
        <v>16</v>
      </c>
      <c r="D55" s="276"/>
      <c r="E55" s="253" t="s">
        <v>206</v>
      </c>
      <c r="F55" s="273"/>
      <c r="G55" s="274"/>
      <c r="H55" s="14">
        <v>77</v>
      </c>
      <c r="I55" s="13">
        <f>I53*2</f>
        <v>24</v>
      </c>
      <c r="J55" s="15">
        <v>77</v>
      </c>
      <c r="K55" s="74" t="s">
        <v>8</v>
      </c>
    </row>
    <row r="56" spans="1:11" ht="12">
      <c r="A56" s="71" t="s">
        <v>44</v>
      </c>
      <c r="B56" s="73">
        <v>3027</v>
      </c>
      <c r="C56" s="12" t="s">
        <v>17</v>
      </c>
      <c r="D56" s="276"/>
      <c r="E56" s="87" t="s">
        <v>209</v>
      </c>
      <c r="F56" s="278"/>
      <c r="G56" s="279"/>
      <c r="H56" s="14">
        <v>3704</v>
      </c>
      <c r="I56" s="13" t="e">
        <f>I52*3</f>
        <v>#REF!</v>
      </c>
      <c r="J56" s="15">
        <v>263</v>
      </c>
      <c r="K56" s="260" t="s">
        <v>91</v>
      </c>
    </row>
    <row r="57" spans="1:11" ht="12">
      <c r="A57" s="71" t="s">
        <v>44</v>
      </c>
      <c r="B57" s="73">
        <v>3028</v>
      </c>
      <c r="C57" s="12" t="s">
        <v>18</v>
      </c>
      <c r="D57" s="277"/>
      <c r="E57" s="87" t="s">
        <v>210</v>
      </c>
      <c r="F57" s="278"/>
      <c r="G57" s="279"/>
      <c r="H57" s="14">
        <v>122</v>
      </c>
      <c r="I57" s="13">
        <f>J53*3</f>
        <v>114</v>
      </c>
      <c r="J57" s="15">
        <v>263</v>
      </c>
      <c r="K57" s="261"/>
    </row>
    <row r="58" spans="1:11" ht="15.75" customHeight="1">
      <c r="A58" s="71" t="s">
        <v>44</v>
      </c>
      <c r="B58" s="73">
        <v>3031</v>
      </c>
      <c r="C58" s="12" t="s">
        <v>276</v>
      </c>
      <c r="D58" s="281" t="s">
        <v>280</v>
      </c>
      <c r="E58" s="155" t="s">
        <v>211</v>
      </c>
      <c r="F58" s="278"/>
      <c r="G58" s="279"/>
      <c r="H58" s="14">
        <v>270</v>
      </c>
      <c r="I58" s="14">
        <v>190</v>
      </c>
      <c r="J58" s="122">
        <v>88</v>
      </c>
      <c r="K58" s="282" t="s">
        <v>7</v>
      </c>
    </row>
    <row r="59" spans="1:11" ht="13.5" customHeight="1">
      <c r="A59" s="71" t="s">
        <v>44</v>
      </c>
      <c r="B59" s="73">
        <v>3032</v>
      </c>
      <c r="C59" s="12" t="s">
        <v>277</v>
      </c>
      <c r="D59" s="281"/>
      <c r="E59" s="157" t="s">
        <v>212</v>
      </c>
      <c r="F59" s="278"/>
      <c r="G59" s="279"/>
      <c r="H59" s="14">
        <v>285</v>
      </c>
      <c r="I59" s="14">
        <v>190</v>
      </c>
      <c r="J59" s="122">
        <v>176</v>
      </c>
      <c r="K59" s="282"/>
    </row>
    <row r="60" spans="1:11" ht="14.25" customHeight="1">
      <c r="A60" s="136" t="s">
        <v>44</v>
      </c>
      <c r="B60" s="156">
        <v>3801</v>
      </c>
      <c r="C60" s="12" t="s">
        <v>278</v>
      </c>
      <c r="D60" s="281"/>
      <c r="E60" s="155" t="s">
        <v>211</v>
      </c>
      <c r="F60" s="278"/>
      <c r="G60" s="279"/>
      <c r="H60" s="83"/>
      <c r="I60" s="83"/>
      <c r="J60" s="122">
        <v>72</v>
      </c>
      <c r="K60" s="282"/>
    </row>
    <row r="61" spans="1:11" ht="14.25" customHeight="1">
      <c r="A61" s="136" t="s">
        <v>44</v>
      </c>
      <c r="B61" s="156">
        <v>3802</v>
      </c>
      <c r="C61" s="12" t="s">
        <v>279</v>
      </c>
      <c r="D61" s="281"/>
      <c r="E61" s="157" t="s">
        <v>212</v>
      </c>
      <c r="F61" s="278"/>
      <c r="G61" s="279"/>
      <c r="H61" s="83"/>
      <c r="I61" s="83"/>
      <c r="J61" s="122">
        <v>144</v>
      </c>
      <c r="K61" s="282"/>
    </row>
    <row r="62" spans="1:11" s="151" customFormat="1" ht="10.5" customHeight="1">
      <c r="A62" s="142"/>
      <c r="B62" s="143"/>
      <c r="C62" s="144"/>
      <c r="D62" s="145"/>
      <c r="E62" s="146"/>
      <c r="F62" s="147"/>
      <c r="G62" s="147"/>
      <c r="H62" s="148"/>
      <c r="I62" s="148"/>
      <c r="J62" s="149"/>
      <c r="K62" s="150"/>
    </row>
    <row r="63" spans="1:11" s="151" customFormat="1" ht="18" customHeight="1">
      <c r="A63" s="152" t="s">
        <v>257</v>
      </c>
      <c r="B63" s="143"/>
      <c r="C63" s="144"/>
      <c r="D63" s="145"/>
      <c r="E63" s="146"/>
      <c r="F63" s="147"/>
      <c r="G63" s="147"/>
      <c r="H63" s="148"/>
      <c r="I63" s="148"/>
      <c r="J63" s="149"/>
      <c r="K63" s="150"/>
    </row>
    <row r="64" spans="1:11" ht="12">
      <c r="A64" s="262" t="s">
        <v>2</v>
      </c>
      <c r="B64" s="262"/>
      <c r="C64" s="263" t="s">
        <v>0</v>
      </c>
      <c r="D64" s="262" t="s">
        <v>1</v>
      </c>
      <c r="E64" s="262"/>
      <c r="F64" s="262"/>
      <c r="G64" s="262"/>
      <c r="H64" s="264" t="s">
        <v>11</v>
      </c>
      <c r="I64" s="264" t="s">
        <v>12</v>
      </c>
      <c r="J64" s="266" t="s">
        <v>6</v>
      </c>
      <c r="K64" s="264" t="s">
        <v>5</v>
      </c>
    </row>
    <row r="65" spans="1:11" ht="12">
      <c r="A65" s="138" t="s">
        <v>3</v>
      </c>
      <c r="B65" s="138" t="s">
        <v>4</v>
      </c>
      <c r="C65" s="263"/>
      <c r="D65" s="262"/>
      <c r="E65" s="262"/>
      <c r="F65" s="262"/>
      <c r="G65" s="262"/>
      <c r="H65" s="265"/>
      <c r="I65" s="265"/>
      <c r="J65" s="266"/>
      <c r="K65" s="265"/>
    </row>
    <row r="66" spans="1:11" ht="13.5" customHeight="1">
      <c r="A66" s="136" t="s">
        <v>44</v>
      </c>
      <c r="B66" s="138">
        <v>5007</v>
      </c>
      <c r="C66" s="12" t="s">
        <v>259</v>
      </c>
      <c r="D66" s="275" t="s">
        <v>265</v>
      </c>
      <c r="E66" s="252" t="s">
        <v>207</v>
      </c>
      <c r="F66" s="254" t="s">
        <v>258</v>
      </c>
      <c r="G66" s="255"/>
      <c r="H66" s="13">
        <v>1168</v>
      </c>
      <c r="I66" s="13" t="e">
        <f>ROUND(H66/H73*J73,0)</f>
        <v>#DIV/0!</v>
      </c>
      <c r="J66" s="15">
        <v>892</v>
      </c>
      <c r="K66" s="137" t="s">
        <v>7</v>
      </c>
    </row>
    <row r="67" spans="1:11" ht="12">
      <c r="A67" s="136" t="s">
        <v>44</v>
      </c>
      <c r="B67" s="156">
        <v>5008</v>
      </c>
      <c r="C67" s="12" t="s">
        <v>260</v>
      </c>
      <c r="D67" s="276"/>
      <c r="E67" s="253"/>
      <c r="F67" s="256"/>
      <c r="G67" s="257"/>
      <c r="H67" s="13">
        <v>38</v>
      </c>
      <c r="I67" s="13" t="e">
        <f>ROUND(H67/H75*J75,0)</f>
        <v>#DIV/0!</v>
      </c>
      <c r="J67" s="15">
        <v>30</v>
      </c>
      <c r="K67" s="137" t="s">
        <v>8</v>
      </c>
    </row>
    <row r="68" spans="1:11" ht="12">
      <c r="A68" s="136" t="s">
        <v>44</v>
      </c>
      <c r="B68" s="156">
        <v>5009</v>
      </c>
      <c r="C68" s="12" t="s">
        <v>261</v>
      </c>
      <c r="D68" s="276"/>
      <c r="E68" s="252" t="s">
        <v>208</v>
      </c>
      <c r="F68" s="256"/>
      <c r="G68" s="257"/>
      <c r="H68" s="14">
        <v>2335</v>
      </c>
      <c r="I68" s="13">
        <f>J66*2</f>
        <v>1784</v>
      </c>
      <c r="J68" s="15">
        <v>1784</v>
      </c>
      <c r="K68" s="137" t="s">
        <v>7</v>
      </c>
    </row>
    <row r="69" spans="1:11" ht="12">
      <c r="A69" s="136" t="s">
        <v>44</v>
      </c>
      <c r="B69" s="156">
        <v>5010</v>
      </c>
      <c r="C69" s="12" t="s">
        <v>262</v>
      </c>
      <c r="D69" s="276"/>
      <c r="E69" s="253" t="s">
        <v>206</v>
      </c>
      <c r="F69" s="256"/>
      <c r="G69" s="257"/>
      <c r="H69" s="14">
        <v>77</v>
      </c>
      <c r="I69" s="13" t="e">
        <f>I67*2</f>
        <v>#DIV/0!</v>
      </c>
      <c r="J69" s="15">
        <v>59</v>
      </c>
      <c r="K69" s="137" t="s">
        <v>8</v>
      </c>
    </row>
    <row r="70" spans="1:11" ht="12">
      <c r="A70" s="136" t="s">
        <v>44</v>
      </c>
      <c r="B70" s="156">
        <v>5011</v>
      </c>
      <c r="C70" s="12" t="s">
        <v>263</v>
      </c>
      <c r="D70" s="276"/>
      <c r="E70" s="87" t="s">
        <v>209</v>
      </c>
      <c r="F70" s="256"/>
      <c r="G70" s="257"/>
      <c r="H70" s="14">
        <v>3704</v>
      </c>
      <c r="I70" s="13" t="e">
        <f>I66*3</f>
        <v>#DIV/0!</v>
      </c>
      <c r="J70" s="15">
        <v>199</v>
      </c>
      <c r="K70" s="260" t="s">
        <v>91</v>
      </c>
    </row>
    <row r="71" spans="1:11" ht="12">
      <c r="A71" s="136" t="s">
        <v>44</v>
      </c>
      <c r="B71" s="156">
        <v>5012</v>
      </c>
      <c r="C71" s="12" t="s">
        <v>264</v>
      </c>
      <c r="D71" s="277"/>
      <c r="E71" s="88" t="s">
        <v>210</v>
      </c>
      <c r="F71" s="258"/>
      <c r="G71" s="259"/>
      <c r="H71" s="14">
        <v>122</v>
      </c>
      <c r="I71" s="13">
        <f>J67*3</f>
        <v>90</v>
      </c>
      <c r="J71" s="15">
        <v>199</v>
      </c>
      <c r="K71" s="261"/>
    </row>
    <row r="72" spans="1:11" ht="12">
      <c r="A72" s="79"/>
      <c r="B72" s="79"/>
      <c r="C72" s="80"/>
      <c r="D72" s="5"/>
      <c r="E72" s="86"/>
      <c r="F72" s="82"/>
      <c r="G72" s="82"/>
      <c r="H72" s="83"/>
      <c r="I72" s="83"/>
      <c r="J72" s="84"/>
      <c r="K72" s="85"/>
    </row>
    <row r="73" spans="1:11" ht="18" customHeight="1">
      <c r="A73" s="69" t="s">
        <v>9</v>
      </c>
      <c r="B73" s="79"/>
      <c r="C73" s="80"/>
      <c r="D73" s="5"/>
      <c r="E73" s="81"/>
      <c r="F73" s="82"/>
      <c r="G73" s="82"/>
      <c r="H73" s="83"/>
      <c r="I73" s="83"/>
      <c r="J73" s="84"/>
      <c r="K73" s="85"/>
    </row>
    <row r="74" spans="1:11" ht="12">
      <c r="A74" s="262" t="s">
        <v>2</v>
      </c>
      <c r="B74" s="262"/>
      <c r="C74" s="263" t="s">
        <v>0</v>
      </c>
      <c r="D74" s="262" t="s">
        <v>1</v>
      </c>
      <c r="E74" s="262"/>
      <c r="F74" s="262"/>
      <c r="G74" s="262"/>
      <c r="H74" s="264" t="s">
        <v>11</v>
      </c>
      <c r="I74" s="264" t="s">
        <v>12</v>
      </c>
      <c r="J74" s="266" t="s">
        <v>6</v>
      </c>
      <c r="K74" s="264" t="s">
        <v>5</v>
      </c>
    </row>
    <row r="75" spans="1:11" ht="12">
      <c r="A75" s="73" t="s">
        <v>3</v>
      </c>
      <c r="B75" s="73" t="s">
        <v>4</v>
      </c>
      <c r="C75" s="263"/>
      <c r="D75" s="262"/>
      <c r="E75" s="262"/>
      <c r="F75" s="262"/>
      <c r="G75" s="262"/>
      <c r="H75" s="265"/>
      <c r="I75" s="265"/>
      <c r="J75" s="266"/>
      <c r="K75" s="265"/>
    </row>
    <row r="76" spans="1:11" ht="13.5" customHeight="1">
      <c r="A76" s="71" t="s">
        <v>44</v>
      </c>
      <c r="B76" s="73">
        <v>3033</v>
      </c>
      <c r="C76" s="12" t="s">
        <v>213</v>
      </c>
      <c r="D76" s="275" t="s">
        <v>265</v>
      </c>
      <c r="E76" s="267" t="s">
        <v>207</v>
      </c>
      <c r="F76" s="254" t="s">
        <v>215</v>
      </c>
      <c r="G76" s="255"/>
      <c r="H76" s="13">
        <v>1168</v>
      </c>
      <c r="I76" s="13" t="e">
        <f>ROUND(H76/H82*J82,0)</f>
        <v>#DIV/0!</v>
      </c>
      <c r="J76" s="15">
        <v>806</v>
      </c>
      <c r="K76" s="74" t="s">
        <v>7</v>
      </c>
    </row>
    <row r="77" spans="1:11" ht="12">
      <c r="A77" s="71" t="s">
        <v>44</v>
      </c>
      <c r="B77" s="73">
        <v>3034</v>
      </c>
      <c r="C77" s="12" t="s">
        <v>19</v>
      </c>
      <c r="D77" s="276"/>
      <c r="E77" s="268"/>
      <c r="F77" s="256"/>
      <c r="G77" s="257"/>
      <c r="H77" s="13">
        <v>38</v>
      </c>
      <c r="I77" s="13" t="e">
        <f>ROUND(H77/#REF!*#REF!,0)</f>
        <v>#REF!</v>
      </c>
      <c r="J77" s="15">
        <v>27</v>
      </c>
      <c r="K77" s="74" t="s">
        <v>8</v>
      </c>
    </row>
    <row r="78" spans="1:11" ht="12">
      <c r="A78" s="71" t="s">
        <v>44</v>
      </c>
      <c r="B78" s="73">
        <v>3035</v>
      </c>
      <c r="C78" s="12" t="s">
        <v>20</v>
      </c>
      <c r="D78" s="276"/>
      <c r="E78" s="267" t="s">
        <v>208</v>
      </c>
      <c r="F78" s="256"/>
      <c r="G78" s="257"/>
      <c r="H78" s="14">
        <v>2335</v>
      </c>
      <c r="I78" s="13">
        <f>J76*2</f>
        <v>1612</v>
      </c>
      <c r="J78" s="15">
        <v>1611</v>
      </c>
      <c r="K78" s="74" t="s">
        <v>7</v>
      </c>
    </row>
    <row r="79" spans="1:11" ht="12">
      <c r="A79" s="71" t="s">
        <v>44</v>
      </c>
      <c r="B79" s="73">
        <v>3036</v>
      </c>
      <c r="C79" s="12" t="s">
        <v>21</v>
      </c>
      <c r="D79" s="276"/>
      <c r="E79" s="268" t="s">
        <v>206</v>
      </c>
      <c r="F79" s="256"/>
      <c r="G79" s="257"/>
      <c r="H79" s="14">
        <v>77</v>
      </c>
      <c r="I79" s="13" t="e">
        <f>I77*2</f>
        <v>#REF!</v>
      </c>
      <c r="J79" s="15">
        <v>54</v>
      </c>
      <c r="K79" s="74" t="s">
        <v>8</v>
      </c>
    </row>
    <row r="80" spans="1:11" ht="12">
      <c r="A80" s="71" t="s">
        <v>44</v>
      </c>
      <c r="B80" s="73">
        <v>3037</v>
      </c>
      <c r="C80" s="12" t="s">
        <v>22</v>
      </c>
      <c r="D80" s="276"/>
      <c r="E80" s="77" t="s">
        <v>209</v>
      </c>
      <c r="F80" s="256"/>
      <c r="G80" s="257"/>
      <c r="H80" s="14">
        <v>3704</v>
      </c>
      <c r="I80" s="13" t="e">
        <f>I76*3</f>
        <v>#DIV/0!</v>
      </c>
      <c r="J80" s="15">
        <v>184</v>
      </c>
      <c r="K80" s="260" t="s">
        <v>91</v>
      </c>
    </row>
    <row r="81" spans="1:11" ht="12">
      <c r="A81" s="71" t="s">
        <v>44</v>
      </c>
      <c r="B81" s="73">
        <v>3038</v>
      </c>
      <c r="C81" s="12" t="s">
        <v>23</v>
      </c>
      <c r="D81" s="277"/>
      <c r="E81" s="78" t="s">
        <v>210</v>
      </c>
      <c r="F81" s="258"/>
      <c r="G81" s="259"/>
      <c r="H81" s="14">
        <v>122</v>
      </c>
      <c r="I81" s="13">
        <f>J77*3</f>
        <v>81</v>
      </c>
      <c r="J81" s="15">
        <v>184</v>
      </c>
      <c r="K81" s="261"/>
    </row>
    <row r="82" spans="1:11" ht="12" customHeight="1">
      <c r="A82" s="4"/>
      <c r="B82" s="79"/>
      <c r="C82" s="80"/>
      <c r="D82" s="5"/>
      <c r="E82" s="81"/>
      <c r="F82" s="82"/>
      <c r="G82" s="82"/>
      <c r="H82" s="83"/>
      <c r="I82" s="83"/>
      <c r="J82" s="84"/>
      <c r="K82" s="85"/>
    </row>
    <row r="83" spans="1:11" ht="18" customHeight="1">
      <c r="A83" s="69" t="s">
        <v>249</v>
      </c>
      <c r="B83" s="79"/>
      <c r="C83" s="80"/>
      <c r="D83" s="5"/>
      <c r="E83" s="81"/>
      <c r="F83" s="82"/>
      <c r="G83" s="82"/>
      <c r="H83" s="83"/>
      <c r="I83" s="83"/>
      <c r="J83" s="84"/>
      <c r="K83" s="85"/>
    </row>
    <row r="84" spans="1:11" ht="12">
      <c r="A84" s="262" t="s">
        <v>2</v>
      </c>
      <c r="B84" s="262"/>
      <c r="C84" s="263" t="s">
        <v>0</v>
      </c>
      <c r="D84" s="262" t="s">
        <v>1</v>
      </c>
      <c r="E84" s="262"/>
      <c r="F84" s="262"/>
      <c r="G84" s="262"/>
      <c r="H84" s="264" t="s">
        <v>11</v>
      </c>
      <c r="I84" s="264" t="s">
        <v>12</v>
      </c>
      <c r="J84" s="266" t="s">
        <v>6</v>
      </c>
      <c r="K84" s="264" t="s">
        <v>5</v>
      </c>
    </row>
    <row r="85" spans="1:11" ht="12">
      <c r="A85" s="73" t="s">
        <v>3</v>
      </c>
      <c r="B85" s="73" t="s">
        <v>4</v>
      </c>
      <c r="C85" s="263"/>
      <c r="D85" s="262"/>
      <c r="E85" s="262"/>
      <c r="F85" s="262"/>
      <c r="G85" s="262"/>
      <c r="H85" s="265"/>
      <c r="I85" s="265"/>
      <c r="J85" s="266"/>
      <c r="K85" s="265"/>
    </row>
    <row r="86" spans="1:11" ht="13.5" customHeight="1">
      <c r="A86" s="71" t="s">
        <v>44</v>
      </c>
      <c r="B86" s="73">
        <v>3039</v>
      </c>
      <c r="C86" s="12" t="s">
        <v>214</v>
      </c>
      <c r="D86" s="275" t="s">
        <v>265</v>
      </c>
      <c r="E86" s="267" t="s">
        <v>207</v>
      </c>
      <c r="F86" s="254" t="s">
        <v>250</v>
      </c>
      <c r="G86" s="255"/>
      <c r="H86" s="13">
        <v>1168</v>
      </c>
      <c r="I86" s="13" t="e">
        <f>ROUND(H86/#REF!*#REF!,0)</f>
        <v>#REF!</v>
      </c>
      <c r="J86" s="15">
        <v>806</v>
      </c>
      <c r="K86" s="74" t="s">
        <v>7</v>
      </c>
    </row>
    <row r="87" spans="1:11" ht="12">
      <c r="A87" s="71" t="s">
        <v>44</v>
      </c>
      <c r="B87" s="73">
        <v>3040</v>
      </c>
      <c r="C87" s="12" t="s">
        <v>24</v>
      </c>
      <c r="D87" s="276"/>
      <c r="E87" s="268"/>
      <c r="F87" s="256"/>
      <c r="G87" s="257"/>
      <c r="H87" s="13">
        <v>38</v>
      </c>
      <c r="I87" s="13">
        <f>ROUND(H87/H98*J98,0)</f>
        <v>37</v>
      </c>
      <c r="J87" s="15">
        <v>27</v>
      </c>
      <c r="K87" s="74" t="s">
        <v>8</v>
      </c>
    </row>
    <row r="88" spans="1:11" ht="12">
      <c r="A88" s="71" t="s">
        <v>44</v>
      </c>
      <c r="B88" s="73">
        <v>3041</v>
      </c>
      <c r="C88" s="12" t="s">
        <v>25</v>
      </c>
      <c r="D88" s="276"/>
      <c r="E88" s="267" t="s">
        <v>208</v>
      </c>
      <c r="F88" s="256"/>
      <c r="G88" s="257"/>
      <c r="H88" s="14">
        <v>2335</v>
      </c>
      <c r="I88" s="13">
        <f>J86*2</f>
        <v>1612</v>
      </c>
      <c r="J88" s="15">
        <v>1611</v>
      </c>
      <c r="K88" s="74" t="s">
        <v>7</v>
      </c>
    </row>
    <row r="89" spans="1:11" ht="12">
      <c r="A89" s="71" t="s">
        <v>44</v>
      </c>
      <c r="B89" s="73">
        <v>3042</v>
      </c>
      <c r="C89" s="12" t="s">
        <v>26</v>
      </c>
      <c r="D89" s="276"/>
      <c r="E89" s="268" t="s">
        <v>206</v>
      </c>
      <c r="F89" s="256"/>
      <c r="G89" s="257"/>
      <c r="H89" s="14">
        <v>77</v>
      </c>
      <c r="I89" s="13">
        <f>I87*2</f>
        <v>74</v>
      </c>
      <c r="J89" s="15">
        <v>54</v>
      </c>
      <c r="K89" s="74" t="s">
        <v>8</v>
      </c>
    </row>
    <row r="90" spans="1:11" ht="12">
      <c r="A90" s="71" t="s">
        <v>44</v>
      </c>
      <c r="B90" s="73">
        <v>3043</v>
      </c>
      <c r="C90" s="12" t="s">
        <v>27</v>
      </c>
      <c r="D90" s="276"/>
      <c r="E90" s="77" t="s">
        <v>209</v>
      </c>
      <c r="F90" s="256"/>
      <c r="G90" s="257"/>
      <c r="H90" s="14">
        <v>3704</v>
      </c>
      <c r="I90" s="13" t="e">
        <f>I86*3</f>
        <v>#REF!</v>
      </c>
      <c r="J90" s="15">
        <v>184</v>
      </c>
      <c r="K90" s="260" t="s">
        <v>91</v>
      </c>
    </row>
    <row r="91" spans="1:11" ht="12">
      <c r="A91" s="71" t="s">
        <v>44</v>
      </c>
      <c r="B91" s="73">
        <v>3044</v>
      </c>
      <c r="C91" s="12" t="s">
        <v>28</v>
      </c>
      <c r="D91" s="277"/>
      <c r="E91" s="78" t="s">
        <v>210</v>
      </c>
      <c r="F91" s="258"/>
      <c r="G91" s="259"/>
      <c r="H91" s="14">
        <v>122</v>
      </c>
      <c r="I91" s="13">
        <f>J87*3</f>
        <v>81</v>
      </c>
      <c r="J91" s="15">
        <v>184</v>
      </c>
      <c r="K91" s="261"/>
    </row>
    <row r="92" spans="1:11" ht="12">
      <c r="A92" s="79"/>
      <c r="B92" s="79"/>
      <c r="C92" s="80"/>
      <c r="D92" s="5"/>
      <c r="E92" s="86"/>
      <c r="F92" s="82"/>
      <c r="G92" s="82"/>
      <c r="H92" s="83"/>
      <c r="I92" s="83"/>
      <c r="J92" s="84"/>
      <c r="K92" s="85"/>
    </row>
    <row r="93" spans="1:13" s="98" customFormat="1" ht="18.75">
      <c r="A93" s="89" t="s">
        <v>47</v>
      </c>
      <c r="B93" s="90"/>
      <c r="C93" s="91"/>
      <c r="D93" s="92"/>
      <c r="E93" s="92"/>
      <c r="F93" s="93"/>
      <c r="G93" s="93"/>
      <c r="H93" s="94"/>
      <c r="I93" s="94"/>
      <c r="J93" s="94"/>
      <c r="K93" s="95"/>
      <c r="L93" s="96"/>
      <c r="M93" s="97"/>
    </row>
    <row r="94" spans="1:11" ht="12">
      <c r="A94" s="262" t="s">
        <v>2</v>
      </c>
      <c r="B94" s="262"/>
      <c r="C94" s="263" t="s">
        <v>0</v>
      </c>
      <c r="D94" s="262" t="s">
        <v>1</v>
      </c>
      <c r="E94" s="262"/>
      <c r="F94" s="262"/>
      <c r="G94" s="262"/>
      <c r="H94" s="264" t="s">
        <v>11</v>
      </c>
      <c r="I94" s="264" t="s">
        <v>12</v>
      </c>
      <c r="J94" s="266" t="s">
        <v>6</v>
      </c>
      <c r="K94" s="264" t="s">
        <v>5</v>
      </c>
    </row>
    <row r="95" spans="1:11" ht="12">
      <c r="A95" s="73" t="s">
        <v>3</v>
      </c>
      <c r="B95" s="73" t="s">
        <v>4</v>
      </c>
      <c r="C95" s="263"/>
      <c r="D95" s="262"/>
      <c r="E95" s="262"/>
      <c r="F95" s="262"/>
      <c r="G95" s="262"/>
      <c r="H95" s="265"/>
      <c r="I95" s="265"/>
      <c r="J95" s="266"/>
      <c r="K95" s="265"/>
    </row>
    <row r="96" spans="1:11" ht="13.5" customHeight="1">
      <c r="A96" s="71" t="s">
        <v>44</v>
      </c>
      <c r="B96" s="73">
        <v>3045</v>
      </c>
      <c r="C96" s="12" t="s">
        <v>13</v>
      </c>
      <c r="D96" s="275" t="s">
        <v>265</v>
      </c>
      <c r="E96" s="252" t="s">
        <v>207</v>
      </c>
      <c r="F96" s="269"/>
      <c r="G96" s="270"/>
      <c r="H96" s="13">
        <v>1168</v>
      </c>
      <c r="I96" s="13" t="e">
        <f>ROUND(H96/#REF!*#REF!,0)</f>
        <v>#REF!</v>
      </c>
      <c r="J96" s="15">
        <v>1151</v>
      </c>
      <c r="K96" s="74" t="s">
        <v>7</v>
      </c>
    </row>
    <row r="97" spans="1:11" ht="12">
      <c r="A97" s="71" t="s">
        <v>44</v>
      </c>
      <c r="B97" s="73">
        <v>3046</v>
      </c>
      <c r="C97" s="12" t="s">
        <v>14</v>
      </c>
      <c r="D97" s="276"/>
      <c r="E97" s="253"/>
      <c r="F97" s="271"/>
      <c r="G97" s="272"/>
      <c r="H97" s="13">
        <v>38</v>
      </c>
      <c r="I97" s="13">
        <f>ROUND(H97/H102*J102,0)</f>
        <v>12</v>
      </c>
      <c r="J97" s="15">
        <v>38</v>
      </c>
      <c r="K97" s="74" t="s">
        <v>8</v>
      </c>
    </row>
    <row r="98" spans="1:11" ht="12">
      <c r="A98" s="71" t="s">
        <v>44</v>
      </c>
      <c r="B98" s="73">
        <v>3047</v>
      </c>
      <c r="C98" s="12" t="s">
        <v>15</v>
      </c>
      <c r="D98" s="276"/>
      <c r="E98" s="252" t="s">
        <v>208</v>
      </c>
      <c r="F98" s="269"/>
      <c r="G98" s="270"/>
      <c r="H98" s="14">
        <v>2335</v>
      </c>
      <c r="I98" s="13">
        <f>J96*2</f>
        <v>2302</v>
      </c>
      <c r="J98" s="15">
        <v>2302</v>
      </c>
      <c r="K98" s="74" t="s">
        <v>7</v>
      </c>
    </row>
    <row r="99" spans="1:11" ht="12">
      <c r="A99" s="71" t="s">
        <v>44</v>
      </c>
      <c r="B99" s="73">
        <v>3048</v>
      </c>
      <c r="C99" s="12" t="s">
        <v>16</v>
      </c>
      <c r="D99" s="276"/>
      <c r="E99" s="253" t="s">
        <v>206</v>
      </c>
      <c r="F99" s="273"/>
      <c r="G99" s="274"/>
      <c r="H99" s="14">
        <v>77</v>
      </c>
      <c r="I99" s="13">
        <f>I97*2</f>
        <v>24</v>
      </c>
      <c r="J99" s="15">
        <v>77</v>
      </c>
      <c r="K99" s="74" t="s">
        <v>8</v>
      </c>
    </row>
    <row r="100" spans="1:11" ht="12">
      <c r="A100" s="71" t="s">
        <v>44</v>
      </c>
      <c r="B100" s="73">
        <v>3049</v>
      </c>
      <c r="C100" s="12" t="s">
        <v>17</v>
      </c>
      <c r="D100" s="276"/>
      <c r="E100" s="87" t="s">
        <v>209</v>
      </c>
      <c r="F100" s="278"/>
      <c r="G100" s="279"/>
      <c r="H100" s="14">
        <v>3704</v>
      </c>
      <c r="I100" s="13" t="e">
        <f>I96*3</f>
        <v>#REF!</v>
      </c>
      <c r="J100" s="15">
        <v>263</v>
      </c>
      <c r="K100" s="260" t="s">
        <v>91</v>
      </c>
    </row>
    <row r="101" spans="1:11" ht="12">
      <c r="A101" s="71" t="s">
        <v>44</v>
      </c>
      <c r="B101" s="73">
        <v>3050</v>
      </c>
      <c r="C101" s="12" t="s">
        <v>18</v>
      </c>
      <c r="D101" s="277"/>
      <c r="E101" s="87" t="s">
        <v>210</v>
      </c>
      <c r="F101" s="278"/>
      <c r="G101" s="279"/>
      <c r="H101" s="14">
        <v>122</v>
      </c>
      <c r="I101" s="13">
        <f>J97*3</f>
        <v>114</v>
      </c>
      <c r="J101" s="15">
        <v>263</v>
      </c>
      <c r="K101" s="261"/>
    </row>
    <row r="102" spans="1:11" ht="12.75" customHeight="1">
      <c r="A102" s="71" t="s">
        <v>44</v>
      </c>
      <c r="B102" s="73">
        <v>3053</v>
      </c>
      <c r="C102" s="12" t="s">
        <v>276</v>
      </c>
      <c r="D102" s="281" t="s">
        <v>280</v>
      </c>
      <c r="E102" s="155" t="s">
        <v>211</v>
      </c>
      <c r="F102" s="278"/>
      <c r="G102" s="279"/>
      <c r="H102" s="14">
        <v>270</v>
      </c>
      <c r="I102" s="14">
        <v>190</v>
      </c>
      <c r="J102" s="122">
        <v>88</v>
      </c>
      <c r="K102" s="282" t="s">
        <v>7</v>
      </c>
    </row>
    <row r="103" spans="1:11" ht="13.5" customHeight="1">
      <c r="A103" s="71" t="s">
        <v>44</v>
      </c>
      <c r="B103" s="73">
        <v>3054</v>
      </c>
      <c r="C103" s="12" t="s">
        <v>277</v>
      </c>
      <c r="D103" s="281"/>
      <c r="E103" s="157" t="s">
        <v>212</v>
      </c>
      <c r="F103" s="278"/>
      <c r="G103" s="279"/>
      <c r="H103" s="14">
        <v>285</v>
      </c>
      <c r="I103" s="14">
        <v>190</v>
      </c>
      <c r="J103" s="122">
        <v>176</v>
      </c>
      <c r="K103" s="282"/>
    </row>
    <row r="104" spans="1:11" ht="13.5" customHeight="1">
      <c r="A104" s="136" t="s">
        <v>44</v>
      </c>
      <c r="B104" s="156">
        <v>3803</v>
      </c>
      <c r="C104" s="12" t="s">
        <v>278</v>
      </c>
      <c r="D104" s="281"/>
      <c r="E104" s="155" t="s">
        <v>211</v>
      </c>
      <c r="F104" s="278"/>
      <c r="G104" s="279"/>
      <c r="H104" s="83"/>
      <c r="I104" s="83"/>
      <c r="J104" s="122">
        <v>72</v>
      </c>
      <c r="K104" s="282"/>
    </row>
    <row r="105" spans="1:11" ht="13.5" customHeight="1">
      <c r="A105" s="136" t="s">
        <v>44</v>
      </c>
      <c r="B105" s="156">
        <v>3804</v>
      </c>
      <c r="C105" s="12" t="s">
        <v>279</v>
      </c>
      <c r="D105" s="281"/>
      <c r="E105" s="157" t="s">
        <v>212</v>
      </c>
      <c r="F105" s="278"/>
      <c r="G105" s="279"/>
      <c r="H105" s="83"/>
      <c r="I105" s="83"/>
      <c r="J105" s="122">
        <v>144</v>
      </c>
      <c r="K105" s="282"/>
    </row>
    <row r="106" spans="1:11" s="151" customFormat="1" ht="10.5" customHeight="1">
      <c r="A106" s="142"/>
      <c r="B106" s="143"/>
      <c r="C106" s="144"/>
      <c r="D106" s="145"/>
      <c r="E106" s="146"/>
      <c r="F106" s="147"/>
      <c r="G106" s="147"/>
      <c r="H106" s="148"/>
      <c r="I106" s="148"/>
      <c r="J106" s="149"/>
      <c r="K106" s="150"/>
    </row>
    <row r="107" spans="1:11" s="151" customFormat="1" ht="18" customHeight="1">
      <c r="A107" s="152" t="s">
        <v>257</v>
      </c>
      <c r="B107" s="143"/>
      <c r="C107" s="144"/>
      <c r="D107" s="145"/>
      <c r="E107" s="146"/>
      <c r="F107" s="147"/>
      <c r="G107" s="147"/>
      <c r="H107" s="148"/>
      <c r="I107" s="148"/>
      <c r="J107" s="149"/>
      <c r="K107" s="150"/>
    </row>
    <row r="108" spans="1:11" ht="12">
      <c r="A108" s="262" t="s">
        <v>2</v>
      </c>
      <c r="B108" s="262"/>
      <c r="C108" s="263" t="s">
        <v>0</v>
      </c>
      <c r="D108" s="262" t="s">
        <v>1</v>
      </c>
      <c r="E108" s="262"/>
      <c r="F108" s="262"/>
      <c r="G108" s="262"/>
      <c r="H108" s="264" t="s">
        <v>11</v>
      </c>
      <c r="I108" s="264" t="s">
        <v>12</v>
      </c>
      <c r="J108" s="266" t="s">
        <v>6</v>
      </c>
      <c r="K108" s="264" t="s">
        <v>5</v>
      </c>
    </row>
    <row r="109" spans="1:11" ht="12">
      <c r="A109" s="138" t="s">
        <v>3</v>
      </c>
      <c r="B109" s="138" t="s">
        <v>4</v>
      </c>
      <c r="C109" s="263"/>
      <c r="D109" s="262"/>
      <c r="E109" s="262"/>
      <c r="F109" s="262"/>
      <c r="G109" s="262"/>
      <c r="H109" s="265"/>
      <c r="I109" s="265"/>
      <c r="J109" s="266"/>
      <c r="K109" s="265"/>
    </row>
    <row r="110" spans="1:11" ht="13.5" customHeight="1">
      <c r="A110" s="136" t="s">
        <v>44</v>
      </c>
      <c r="B110" s="138">
        <v>5013</v>
      </c>
      <c r="C110" s="12" t="s">
        <v>259</v>
      </c>
      <c r="D110" s="275" t="s">
        <v>265</v>
      </c>
      <c r="E110" s="252" t="s">
        <v>207</v>
      </c>
      <c r="F110" s="254" t="s">
        <v>258</v>
      </c>
      <c r="G110" s="255"/>
      <c r="H110" s="13">
        <v>1168</v>
      </c>
      <c r="I110" s="13" t="e">
        <f>ROUND(H110/#REF!*#REF!,0)</f>
        <v>#REF!</v>
      </c>
      <c r="J110" s="15">
        <v>892</v>
      </c>
      <c r="K110" s="137" t="s">
        <v>7</v>
      </c>
    </row>
    <row r="111" spans="1:11" ht="12">
      <c r="A111" s="136" t="s">
        <v>44</v>
      </c>
      <c r="B111" s="156">
        <v>5014</v>
      </c>
      <c r="C111" s="12" t="s">
        <v>260</v>
      </c>
      <c r="D111" s="276"/>
      <c r="E111" s="253"/>
      <c r="F111" s="256"/>
      <c r="G111" s="257"/>
      <c r="H111" s="13">
        <v>38</v>
      </c>
      <c r="I111" s="13" t="e">
        <f>ROUND(H111/H118*J118,0)</f>
        <v>#VALUE!</v>
      </c>
      <c r="J111" s="15">
        <v>30</v>
      </c>
      <c r="K111" s="137" t="s">
        <v>8</v>
      </c>
    </row>
    <row r="112" spans="1:11" ht="12">
      <c r="A112" s="136" t="s">
        <v>44</v>
      </c>
      <c r="B112" s="156">
        <v>5015</v>
      </c>
      <c r="C112" s="12" t="s">
        <v>261</v>
      </c>
      <c r="D112" s="276"/>
      <c r="E112" s="252" t="s">
        <v>208</v>
      </c>
      <c r="F112" s="256"/>
      <c r="G112" s="257"/>
      <c r="H112" s="14">
        <v>2335</v>
      </c>
      <c r="I112" s="13">
        <f>J110*2</f>
        <v>1784</v>
      </c>
      <c r="J112" s="15">
        <v>1784</v>
      </c>
      <c r="K112" s="137" t="s">
        <v>7</v>
      </c>
    </row>
    <row r="113" spans="1:11" ht="12">
      <c r="A113" s="136" t="s">
        <v>44</v>
      </c>
      <c r="B113" s="156">
        <v>5016</v>
      </c>
      <c r="C113" s="12" t="s">
        <v>262</v>
      </c>
      <c r="D113" s="276"/>
      <c r="E113" s="253" t="s">
        <v>206</v>
      </c>
      <c r="F113" s="256"/>
      <c r="G113" s="257"/>
      <c r="H113" s="14">
        <v>77</v>
      </c>
      <c r="I113" s="13" t="e">
        <f>I111*2</f>
        <v>#VALUE!</v>
      </c>
      <c r="J113" s="15">
        <v>59</v>
      </c>
      <c r="K113" s="137" t="s">
        <v>8</v>
      </c>
    </row>
    <row r="114" spans="1:11" ht="12">
      <c r="A114" s="136" t="s">
        <v>44</v>
      </c>
      <c r="B114" s="156">
        <v>5017</v>
      </c>
      <c r="C114" s="12" t="s">
        <v>263</v>
      </c>
      <c r="D114" s="276"/>
      <c r="E114" s="87" t="s">
        <v>209</v>
      </c>
      <c r="F114" s="256"/>
      <c r="G114" s="257"/>
      <c r="H114" s="14">
        <v>3704</v>
      </c>
      <c r="I114" s="13" t="e">
        <f>I110*3</f>
        <v>#REF!</v>
      </c>
      <c r="J114" s="15">
        <v>199</v>
      </c>
      <c r="K114" s="260" t="s">
        <v>91</v>
      </c>
    </row>
    <row r="115" spans="1:11" ht="12">
      <c r="A115" s="136" t="s">
        <v>44</v>
      </c>
      <c r="B115" s="156">
        <v>5018</v>
      </c>
      <c r="C115" s="12" t="s">
        <v>264</v>
      </c>
      <c r="D115" s="277"/>
      <c r="E115" s="88" t="s">
        <v>210</v>
      </c>
      <c r="F115" s="258"/>
      <c r="G115" s="259"/>
      <c r="H115" s="14">
        <v>122</v>
      </c>
      <c r="I115" s="13">
        <f>J111*3</f>
        <v>90</v>
      </c>
      <c r="J115" s="15">
        <v>199</v>
      </c>
      <c r="K115" s="261"/>
    </row>
    <row r="116" spans="1:11" ht="12">
      <c r="A116" s="4"/>
      <c r="B116" s="79"/>
      <c r="C116" s="80"/>
      <c r="D116" s="5"/>
      <c r="E116" s="81"/>
      <c r="F116" s="86"/>
      <c r="G116" s="86"/>
      <c r="H116" s="83"/>
      <c r="I116" s="83"/>
      <c r="J116" s="84"/>
      <c r="K116" s="85"/>
    </row>
    <row r="117" spans="1:11" ht="18" customHeight="1">
      <c r="A117" s="69" t="s">
        <v>9</v>
      </c>
      <c r="B117" s="79"/>
      <c r="C117" s="80"/>
      <c r="D117" s="5"/>
      <c r="E117" s="81"/>
      <c r="F117" s="82"/>
      <c r="G117" s="82"/>
      <c r="H117" s="83"/>
      <c r="I117" s="83"/>
      <c r="J117" s="84"/>
      <c r="K117" s="85"/>
    </row>
    <row r="118" spans="1:11" ht="12">
      <c r="A118" s="262" t="s">
        <v>2</v>
      </c>
      <c r="B118" s="262"/>
      <c r="C118" s="263" t="s">
        <v>0</v>
      </c>
      <c r="D118" s="262" t="s">
        <v>1</v>
      </c>
      <c r="E118" s="262"/>
      <c r="F118" s="262"/>
      <c r="G118" s="262"/>
      <c r="H118" s="264" t="s">
        <v>11</v>
      </c>
      <c r="I118" s="264" t="s">
        <v>12</v>
      </c>
      <c r="J118" s="266" t="s">
        <v>6</v>
      </c>
      <c r="K118" s="264" t="s">
        <v>5</v>
      </c>
    </row>
    <row r="119" spans="1:11" ht="12">
      <c r="A119" s="73" t="s">
        <v>3</v>
      </c>
      <c r="B119" s="73" t="s">
        <v>4</v>
      </c>
      <c r="C119" s="263"/>
      <c r="D119" s="262"/>
      <c r="E119" s="262"/>
      <c r="F119" s="262"/>
      <c r="G119" s="262"/>
      <c r="H119" s="265"/>
      <c r="I119" s="265"/>
      <c r="J119" s="266"/>
      <c r="K119" s="265"/>
    </row>
    <row r="120" spans="1:11" ht="13.5" customHeight="1">
      <c r="A120" s="71" t="s">
        <v>44</v>
      </c>
      <c r="B120" s="73">
        <v>3055</v>
      </c>
      <c r="C120" s="12" t="s">
        <v>213</v>
      </c>
      <c r="D120" s="275" t="s">
        <v>265</v>
      </c>
      <c r="E120" s="267" t="s">
        <v>207</v>
      </c>
      <c r="F120" s="254" t="s">
        <v>215</v>
      </c>
      <c r="G120" s="255"/>
      <c r="H120" s="13">
        <v>1168</v>
      </c>
      <c r="I120" s="13" t="e">
        <f>ROUND(H120/H126*J126,0)</f>
        <v>#DIV/0!</v>
      </c>
      <c r="J120" s="15">
        <v>806</v>
      </c>
      <c r="K120" s="74" t="s">
        <v>7</v>
      </c>
    </row>
    <row r="121" spans="1:11" ht="12">
      <c r="A121" s="71" t="s">
        <v>44</v>
      </c>
      <c r="B121" s="73">
        <v>3056</v>
      </c>
      <c r="C121" s="12" t="s">
        <v>19</v>
      </c>
      <c r="D121" s="276"/>
      <c r="E121" s="268"/>
      <c r="F121" s="256"/>
      <c r="G121" s="257"/>
      <c r="H121" s="13">
        <v>38</v>
      </c>
      <c r="I121" s="13" t="e">
        <f>ROUND(H121/#REF!*#REF!,0)</f>
        <v>#REF!</v>
      </c>
      <c r="J121" s="15">
        <v>27</v>
      </c>
      <c r="K121" s="74" t="s">
        <v>8</v>
      </c>
    </row>
    <row r="122" spans="1:11" ht="12">
      <c r="A122" s="71" t="s">
        <v>44</v>
      </c>
      <c r="B122" s="73">
        <v>3057</v>
      </c>
      <c r="C122" s="12" t="s">
        <v>20</v>
      </c>
      <c r="D122" s="276"/>
      <c r="E122" s="267" t="s">
        <v>208</v>
      </c>
      <c r="F122" s="256"/>
      <c r="G122" s="257"/>
      <c r="H122" s="14">
        <v>2335</v>
      </c>
      <c r="I122" s="13">
        <f>J120*2</f>
        <v>1612</v>
      </c>
      <c r="J122" s="15">
        <v>1611</v>
      </c>
      <c r="K122" s="74" t="s">
        <v>7</v>
      </c>
    </row>
    <row r="123" spans="1:11" ht="12">
      <c r="A123" s="71" t="s">
        <v>44</v>
      </c>
      <c r="B123" s="73">
        <v>3058</v>
      </c>
      <c r="C123" s="12" t="s">
        <v>21</v>
      </c>
      <c r="D123" s="276"/>
      <c r="E123" s="268" t="s">
        <v>206</v>
      </c>
      <c r="F123" s="256"/>
      <c r="G123" s="257"/>
      <c r="H123" s="14">
        <v>77</v>
      </c>
      <c r="I123" s="13" t="e">
        <f>I121*2</f>
        <v>#REF!</v>
      </c>
      <c r="J123" s="15">
        <v>54</v>
      </c>
      <c r="K123" s="74" t="s">
        <v>8</v>
      </c>
    </row>
    <row r="124" spans="1:11" ht="12">
      <c r="A124" s="71" t="s">
        <v>44</v>
      </c>
      <c r="B124" s="73">
        <v>3059</v>
      </c>
      <c r="C124" s="12" t="s">
        <v>22</v>
      </c>
      <c r="D124" s="276"/>
      <c r="E124" s="77" t="s">
        <v>209</v>
      </c>
      <c r="F124" s="256"/>
      <c r="G124" s="257"/>
      <c r="H124" s="14">
        <v>3704</v>
      </c>
      <c r="I124" s="13" t="e">
        <f>I120*3</f>
        <v>#DIV/0!</v>
      </c>
      <c r="J124" s="15">
        <v>184</v>
      </c>
      <c r="K124" s="260" t="s">
        <v>91</v>
      </c>
    </row>
    <row r="125" spans="1:11" ht="12">
      <c r="A125" s="71" t="s">
        <v>44</v>
      </c>
      <c r="B125" s="73">
        <v>3060</v>
      </c>
      <c r="C125" s="12" t="s">
        <v>23</v>
      </c>
      <c r="D125" s="277"/>
      <c r="E125" s="78" t="s">
        <v>210</v>
      </c>
      <c r="F125" s="258"/>
      <c r="G125" s="259"/>
      <c r="H125" s="14">
        <v>122</v>
      </c>
      <c r="I125" s="13">
        <f>J121*3</f>
        <v>81</v>
      </c>
      <c r="J125" s="15">
        <v>184</v>
      </c>
      <c r="K125" s="261"/>
    </row>
    <row r="126" spans="1:11" ht="12" customHeight="1">
      <c r="A126" s="4"/>
      <c r="B126" s="79"/>
      <c r="C126" s="80"/>
      <c r="D126" s="5"/>
      <c r="E126" s="81"/>
      <c r="F126" s="82"/>
      <c r="G126" s="82"/>
      <c r="H126" s="83"/>
      <c r="I126" s="83"/>
      <c r="J126" s="84"/>
      <c r="K126" s="85"/>
    </row>
    <row r="127" spans="1:11" ht="18" customHeight="1">
      <c r="A127" s="69" t="s">
        <v>249</v>
      </c>
      <c r="B127" s="79"/>
      <c r="C127" s="80"/>
      <c r="D127" s="5"/>
      <c r="E127" s="81"/>
      <c r="F127" s="82"/>
      <c r="G127" s="82"/>
      <c r="H127" s="83"/>
      <c r="I127" s="83"/>
      <c r="J127" s="84"/>
      <c r="K127" s="85"/>
    </row>
    <row r="128" spans="1:11" ht="12">
      <c r="A128" s="262" t="s">
        <v>2</v>
      </c>
      <c r="B128" s="262"/>
      <c r="C128" s="263" t="s">
        <v>0</v>
      </c>
      <c r="D128" s="262" t="s">
        <v>1</v>
      </c>
      <c r="E128" s="262"/>
      <c r="F128" s="262"/>
      <c r="G128" s="262"/>
      <c r="H128" s="264" t="s">
        <v>11</v>
      </c>
      <c r="I128" s="264" t="s">
        <v>12</v>
      </c>
      <c r="J128" s="266" t="s">
        <v>6</v>
      </c>
      <c r="K128" s="264" t="s">
        <v>5</v>
      </c>
    </row>
    <row r="129" spans="1:11" ht="12">
      <c r="A129" s="73" t="s">
        <v>3</v>
      </c>
      <c r="B129" s="73" t="s">
        <v>4</v>
      </c>
      <c r="C129" s="263"/>
      <c r="D129" s="262"/>
      <c r="E129" s="262"/>
      <c r="F129" s="262"/>
      <c r="G129" s="262"/>
      <c r="H129" s="265"/>
      <c r="I129" s="265"/>
      <c r="J129" s="266"/>
      <c r="K129" s="265"/>
    </row>
    <row r="130" spans="1:11" ht="13.5" customHeight="1">
      <c r="A130" s="71" t="s">
        <v>44</v>
      </c>
      <c r="B130" s="73">
        <v>3061</v>
      </c>
      <c r="C130" s="12" t="s">
        <v>214</v>
      </c>
      <c r="D130" s="275" t="s">
        <v>265</v>
      </c>
      <c r="E130" s="267" t="s">
        <v>207</v>
      </c>
      <c r="F130" s="254" t="s">
        <v>250</v>
      </c>
      <c r="G130" s="255"/>
      <c r="H130" s="13">
        <v>1168</v>
      </c>
      <c r="I130" s="13" t="e">
        <f>ROUND(H130/#REF!*#REF!,0)</f>
        <v>#REF!</v>
      </c>
      <c r="J130" s="15">
        <v>806</v>
      </c>
      <c r="K130" s="74" t="s">
        <v>7</v>
      </c>
    </row>
    <row r="131" spans="1:11" ht="12">
      <c r="A131" s="71" t="s">
        <v>44</v>
      </c>
      <c r="B131" s="73">
        <v>3062</v>
      </c>
      <c r="C131" s="12" t="s">
        <v>24</v>
      </c>
      <c r="D131" s="276"/>
      <c r="E131" s="268"/>
      <c r="F131" s="256"/>
      <c r="G131" s="257"/>
      <c r="H131" s="13">
        <v>38</v>
      </c>
      <c r="I131" s="13" t="e">
        <f>ROUND(H131/H142*J142,0)</f>
        <v>#DIV/0!</v>
      </c>
      <c r="J131" s="15">
        <v>27</v>
      </c>
      <c r="K131" s="74" t="s">
        <v>8</v>
      </c>
    </row>
    <row r="132" spans="1:11" ht="12">
      <c r="A132" s="71" t="s">
        <v>44</v>
      </c>
      <c r="B132" s="73">
        <v>3063</v>
      </c>
      <c r="C132" s="12" t="s">
        <v>25</v>
      </c>
      <c r="D132" s="276"/>
      <c r="E132" s="267" t="s">
        <v>208</v>
      </c>
      <c r="F132" s="256"/>
      <c r="G132" s="257"/>
      <c r="H132" s="14">
        <v>2335</v>
      </c>
      <c r="I132" s="13">
        <f>J130*2</f>
        <v>1612</v>
      </c>
      <c r="J132" s="15">
        <v>1611</v>
      </c>
      <c r="K132" s="74" t="s">
        <v>7</v>
      </c>
    </row>
    <row r="133" spans="1:11" ht="12">
      <c r="A133" s="71" t="s">
        <v>44</v>
      </c>
      <c r="B133" s="73">
        <v>3064</v>
      </c>
      <c r="C133" s="12" t="s">
        <v>26</v>
      </c>
      <c r="D133" s="276"/>
      <c r="E133" s="268" t="s">
        <v>206</v>
      </c>
      <c r="F133" s="256"/>
      <c r="G133" s="257"/>
      <c r="H133" s="14">
        <v>77</v>
      </c>
      <c r="I133" s="13" t="e">
        <f>I131*2</f>
        <v>#DIV/0!</v>
      </c>
      <c r="J133" s="15">
        <v>54</v>
      </c>
      <c r="K133" s="74" t="s">
        <v>8</v>
      </c>
    </row>
    <row r="134" spans="1:11" ht="12">
      <c r="A134" s="71" t="s">
        <v>44</v>
      </c>
      <c r="B134" s="73">
        <v>3065</v>
      </c>
      <c r="C134" s="12" t="s">
        <v>27</v>
      </c>
      <c r="D134" s="276"/>
      <c r="E134" s="77" t="s">
        <v>209</v>
      </c>
      <c r="F134" s="256"/>
      <c r="G134" s="257"/>
      <c r="H134" s="14">
        <v>3704</v>
      </c>
      <c r="I134" s="13" t="e">
        <f>I130*3</f>
        <v>#REF!</v>
      </c>
      <c r="J134" s="15">
        <v>184</v>
      </c>
      <c r="K134" s="260" t="s">
        <v>91</v>
      </c>
    </row>
    <row r="135" spans="1:11" ht="12">
      <c r="A135" s="71" t="s">
        <v>44</v>
      </c>
      <c r="B135" s="73">
        <v>3066</v>
      </c>
      <c r="C135" s="12" t="s">
        <v>28</v>
      </c>
      <c r="D135" s="277"/>
      <c r="E135" s="78" t="s">
        <v>210</v>
      </c>
      <c r="F135" s="258"/>
      <c r="G135" s="259"/>
      <c r="H135" s="14">
        <v>122</v>
      </c>
      <c r="I135" s="13">
        <f>J131*3</f>
        <v>81</v>
      </c>
      <c r="J135" s="15">
        <v>184</v>
      </c>
      <c r="K135" s="261"/>
    </row>
  </sheetData>
  <mergeCells count="178">
    <mergeCell ref="K102:K105"/>
    <mergeCell ref="F104:G104"/>
    <mergeCell ref="F105:G105"/>
    <mergeCell ref="F15:G15"/>
    <mergeCell ref="F100:G100"/>
    <mergeCell ref="F101:G101"/>
    <mergeCell ref="F56:G56"/>
    <mergeCell ref="F57:G57"/>
    <mergeCell ref="D52:D57"/>
    <mergeCell ref="E52:E53"/>
    <mergeCell ref="E54:E55"/>
    <mergeCell ref="F32:G37"/>
    <mergeCell ref="F59:G59"/>
    <mergeCell ref="D96:D101"/>
    <mergeCell ref="E96:E97"/>
    <mergeCell ref="K84:K85"/>
    <mergeCell ref="D86:D91"/>
    <mergeCell ref="D50:G51"/>
    <mergeCell ref="K6:K7"/>
    <mergeCell ref="F8:G8"/>
    <mergeCell ref="F9:G9"/>
    <mergeCell ref="F10:G10"/>
    <mergeCell ref="F11:G11"/>
    <mergeCell ref="I6:I7"/>
    <mergeCell ref="F12:G12"/>
    <mergeCell ref="F13:G13"/>
    <mergeCell ref="F14:G14"/>
    <mergeCell ref="K12:K13"/>
    <mergeCell ref="H50:H51"/>
    <mergeCell ref="I50:I51"/>
    <mergeCell ref="F58:G58"/>
    <mergeCell ref="K50:K51"/>
    <mergeCell ref="F52:G52"/>
    <mergeCell ref="F53:G53"/>
    <mergeCell ref="D14:D17"/>
    <mergeCell ref="F16:G16"/>
    <mergeCell ref="F17:G17"/>
    <mergeCell ref="K14:K17"/>
    <mergeCell ref="D58:D61"/>
    <mergeCell ref="A4:D4"/>
    <mergeCell ref="A6:B6"/>
    <mergeCell ref="C6:C7"/>
    <mergeCell ref="D6:G7"/>
    <mergeCell ref="H6:H7"/>
    <mergeCell ref="D8:D13"/>
    <mergeCell ref="E8:E9"/>
    <mergeCell ref="E10:E11"/>
    <mergeCell ref="J6:J7"/>
    <mergeCell ref="K80:K81"/>
    <mergeCell ref="K56:K57"/>
    <mergeCell ref="K36:K37"/>
    <mergeCell ref="K46:K47"/>
    <mergeCell ref="F66:G71"/>
    <mergeCell ref="K40:K41"/>
    <mergeCell ref="K64:K65"/>
    <mergeCell ref="F54:G54"/>
    <mergeCell ref="F55:G55"/>
    <mergeCell ref="J50:J51"/>
    <mergeCell ref="J74:J75"/>
    <mergeCell ref="K74:K75"/>
    <mergeCell ref="H40:H41"/>
    <mergeCell ref="F60:G60"/>
    <mergeCell ref="F61:G61"/>
    <mergeCell ref="K58:K61"/>
    <mergeCell ref="A40:B40"/>
    <mergeCell ref="C40:C41"/>
    <mergeCell ref="D40:G41"/>
    <mergeCell ref="J64:J65"/>
    <mergeCell ref="K30:K31"/>
    <mergeCell ref="D32:D37"/>
    <mergeCell ref="E32:E33"/>
    <mergeCell ref="E34:E35"/>
    <mergeCell ref="D74:G75"/>
    <mergeCell ref="H74:H75"/>
    <mergeCell ref="I74:I75"/>
    <mergeCell ref="A30:B30"/>
    <mergeCell ref="C30:C31"/>
    <mergeCell ref="D30:G31"/>
    <mergeCell ref="H30:H31"/>
    <mergeCell ref="I30:I31"/>
    <mergeCell ref="J30:J31"/>
    <mergeCell ref="C94:C95"/>
    <mergeCell ref="D94:G95"/>
    <mergeCell ref="H94:H95"/>
    <mergeCell ref="I94:I95"/>
    <mergeCell ref="F102:G102"/>
    <mergeCell ref="I40:I41"/>
    <mergeCell ref="J40:J41"/>
    <mergeCell ref="D42:D47"/>
    <mergeCell ref="E42:E43"/>
    <mergeCell ref="E44:E45"/>
    <mergeCell ref="F42:G47"/>
    <mergeCell ref="D76:D81"/>
    <mergeCell ref="E76:E77"/>
    <mergeCell ref="F76:G81"/>
    <mergeCell ref="E78:E79"/>
    <mergeCell ref="D84:G85"/>
    <mergeCell ref="H84:H85"/>
    <mergeCell ref="E98:E99"/>
    <mergeCell ref="J84:J85"/>
    <mergeCell ref="D102:D105"/>
    <mergeCell ref="A50:B50"/>
    <mergeCell ref="C50:C51"/>
    <mergeCell ref="A84:B84"/>
    <mergeCell ref="C84:C85"/>
    <mergeCell ref="I84:I85"/>
    <mergeCell ref="A74:B74"/>
    <mergeCell ref="C74:C75"/>
    <mergeCell ref="A128:B128"/>
    <mergeCell ref="C128:C129"/>
    <mergeCell ref="D128:G129"/>
    <mergeCell ref="H128:H129"/>
    <mergeCell ref="I128:I129"/>
    <mergeCell ref="A118:B118"/>
    <mergeCell ref="C118:C119"/>
    <mergeCell ref="A64:B64"/>
    <mergeCell ref="C64:C65"/>
    <mergeCell ref="D64:G65"/>
    <mergeCell ref="H64:H65"/>
    <mergeCell ref="I64:I65"/>
    <mergeCell ref="D66:D71"/>
    <mergeCell ref="E66:E67"/>
    <mergeCell ref="E86:E87"/>
    <mergeCell ref="D110:D115"/>
    <mergeCell ref="A94:B94"/>
    <mergeCell ref="K134:K135"/>
    <mergeCell ref="H118:H119"/>
    <mergeCell ref="I118:I119"/>
    <mergeCell ref="J118:J119"/>
    <mergeCell ref="K118:K119"/>
    <mergeCell ref="D120:D125"/>
    <mergeCell ref="E120:E121"/>
    <mergeCell ref="F120:G125"/>
    <mergeCell ref="E122:E123"/>
    <mergeCell ref="K124:K125"/>
    <mergeCell ref="D118:G119"/>
    <mergeCell ref="J128:J129"/>
    <mergeCell ref="K128:K129"/>
    <mergeCell ref="D130:D135"/>
    <mergeCell ref="E130:E131"/>
    <mergeCell ref="F130:G135"/>
    <mergeCell ref="E132:E133"/>
    <mergeCell ref="A20:B20"/>
    <mergeCell ref="C20:C21"/>
    <mergeCell ref="D20:G21"/>
    <mergeCell ref="H20:H21"/>
    <mergeCell ref="I20:I21"/>
    <mergeCell ref="J20:J21"/>
    <mergeCell ref="K20:K21"/>
    <mergeCell ref="D22:D27"/>
    <mergeCell ref="E22:E23"/>
    <mergeCell ref="E24:E25"/>
    <mergeCell ref="K26:K27"/>
    <mergeCell ref="F22:G27"/>
    <mergeCell ref="E110:E111"/>
    <mergeCell ref="F110:G115"/>
    <mergeCell ref="E112:E113"/>
    <mergeCell ref="K114:K115"/>
    <mergeCell ref="E68:E69"/>
    <mergeCell ref="K70:K71"/>
    <mergeCell ref="A108:B108"/>
    <mergeCell ref="C108:C109"/>
    <mergeCell ref="D108:G109"/>
    <mergeCell ref="H108:H109"/>
    <mergeCell ref="I108:I109"/>
    <mergeCell ref="J108:J109"/>
    <mergeCell ref="K108:K109"/>
    <mergeCell ref="K100:K101"/>
    <mergeCell ref="F86:G91"/>
    <mergeCell ref="E88:E89"/>
    <mergeCell ref="K94:K95"/>
    <mergeCell ref="F96:G96"/>
    <mergeCell ref="F97:G97"/>
    <mergeCell ref="F98:G98"/>
    <mergeCell ref="F99:G99"/>
    <mergeCell ref="J94:J95"/>
    <mergeCell ref="K90:K91"/>
    <mergeCell ref="F103:G103"/>
  </mergeCells>
  <printOptions horizontalCentered="1" verticalCentered="1"/>
  <pageMargins left="0.5905511811023623" right="0.2755905511811024" top="0.42" bottom="0.54" header="0.31496062992125984" footer="0.31496062992125984"/>
  <pageSetup cellComments="asDisplayed" fitToHeight="1" fitToWidth="1" horizontalDpi="600" verticalDpi="600" orientation="portrait" paperSize="9" scale="44" r:id="rId1"/>
  <headerFooter>
    <oddFooter>&amp;R&amp;"-,標準"&amp;12■&amp;A</oddFooter>
  </headerFooter>
  <rowBreaks count="1" manualBreakCount="1">
    <brk id="9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135"/>
  <sheetViews>
    <sheetView view="pageBreakPreview" zoomScale="85" zoomScaleSheetLayoutView="85" workbookViewId="0" topLeftCell="A7">
      <selection activeCell="D30" sqref="D30:G31"/>
    </sheetView>
  </sheetViews>
  <sheetFormatPr defaultColWidth="9.140625" defaultRowHeight="12"/>
  <cols>
    <col min="1" max="2" width="8.00390625" style="10" customWidth="1"/>
    <col min="3" max="3" width="37.57421875" style="76" customWidth="1"/>
    <col min="4" max="4" width="24.8515625" style="10" customWidth="1"/>
    <col min="5" max="5" width="59.28125" style="10" customWidth="1"/>
    <col min="6" max="6" width="15.28125" style="10" customWidth="1"/>
    <col min="7" max="7" width="41.140625" style="10" hidden="1" customWidth="1"/>
    <col min="8" max="9" width="10.421875" style="11" hidden="1" customWidth="1"/>
    <col min="10" max="10" width="9.140625" style="10" customWidth="1"/>
    <col min="11" max="11" width="11.7109375" style="10" customWidth="1"/>
    <col min="12" max="16384" width="9.140625" style="10" customWidth="1"/>
  </cols>
  <sheetData>
    <row r="1" spans="1:11" s="3" customFormat="1" ht="18.75">
      <c r="A1" s="2" t="s">
        <v>41</v>
      </c>
      <c r="B1" s="6"/>
      <c r="C1" s="75"/>
      <c r="K1" s="7"/>
    </row>
    <row r="2" ht="9" customHeight="1">
      <c r="A2" s="9"/>
    </row>
    <row r="3" spans="1:11" s="3" customFormat="1" ht="18.75">
      <c r="A3" s="8" t="s">
        <v>49</v>
      </c>
      <c r="B3" s="6"/>
      <c r="E3" s="8" t="s">
        <v>50</v>
      </c>
      <c r="K3" s="7"/>
    </row>
    <row r="4" spans="1:11" s="3" customFormat="1" ht="18.75">
      <c r="A4" s="280" t="s">
        <v>204</v>
      </c>
      <c r="B4" s="280"/>
      <c r="C4" s="280"/>
      <c r="D4" s="280"/>
      <c r="E4" s="72" t="s">
        <v>217</v>
      </c>
      <c r="K4" s="7"/>
    </row>
    <row r="5" spans="1:13" s="98" customFormat="1" ht="18.75">
      <c r="A5" s="89" t="s">
        <v>45</v>
      </c>
      <c r="B5" s="90"/>
      <c r="C5" s="91"/>
      <c r="D5" s="92"/>
      <c r="E5" s="92"/>
      <c r="F5" s="93"/>
      <c r="G5" s="93"/>
      <c r="H5" s="94"/>
      <c r="I5" s="94"/>
      <c r="J5" s="94"/>
      <c r="K5" s="95"/>
      <c r="L5" s="96"/>
      <c r="M5" s="97"/>
    </row>
    <row r="6" spans="1:11" ht="12">
      <c r="A6" s="262" t="s">
        <v>2</v>
      </c>
      <c r="B6" s="262"/>
      <c r="C6" s="263" t="s">
        <v>0</v>
      </c>
      <c r="D6" s="262" t="s">
        <v>1</v>
      </c>
      <c r="E6" s="262"/>
      <c r="F6" s="262"/>
      <c r="G6" s="262"/>
      <c r="H6" s="264" t="s">
        <v>11</v>
      </c>
      <c r="I6" s="264" t="s">
        <v>12</v>
      </c>
      <c r="J6" s="266" t="s">
        <v>6</v>
      </c>
      <c r="K6" s="264" t="s">
        <v>5</v>
      </c>
    </row>
    <row r="7" spans="1:11" ht="12">
      <c r="A7" s="73" t="s">
        <v>3</v>
      </c>
      <c r="B7" s="73" t="s">
        <v>4</v>
      </c>
      <c r="C7" s="263"/>
      <c r="D7" s="262"/>
      <c r="E7" s="262"/>
      <c r="F7" s="262"/>
      <c r="G7" s="262"/>
      <c r="H7" s="265"/>
      <c r="I7" s="265"/>
      <c r="J7" s="266"/>
      <c r="K7" s="265"/>
    </row>
    <row r="8" spans="1:11" ht="12">
      <c r="A8" s="71" t="s">
        <v>44</v>
      </c>
      <c r="B8" s="73">
        <v>3067</v>
      </c>
      <c r="C8" s="12" t="s">
        <v>13</v>
      </c>
      <c r="D8" s="275" t="s">
        <v>265</v>
      </c>
      <c r="E8" s="252" t="s">
        <v>207</v>
      </c>
      <c r="F8" s="269"/>
      <c r="G8" s="270"/>
      <c r="H8" s="13">
        <v>1168</v>
      </c>
      <c r="I8" s="13" t="e">
        <f>ROUND(H8/#REF!*#REF!,0)</f>
        <v>#REF!</v>
      </c>
      <c r="J8" s="15">
        <v>1219</v>
      </c>
      <c r="K8" s="74" t="s">
        <v>7</v>
      </c>
    </row>
    <row r="9" spans="1:11" ht="12">
      <c r="A9" s="71" t="s">
        <v>44</v>
      </c>
      <c r="B9" s="73">
        <v>3068</v>
      </c>
      <c r="C9" s="12" t="s">
        <v>14</v>
      </c>
      <c r="D9" s="276"/>
      <c r="E9" s="253"/>
      <c r="F9" s="271"/>
      <c r="G9" s="272"/>
      <c r="H9" s="13">
        <v>38</v>
      </c>
      <c r="I9" s="13">
        <f>ROUND(H9/H14*J14,0)</f>
        <v>12</v>
      </c>
      <c r="J9" s="15">
        <v>40</v>
      </c>
      <c r="K9" s="74" t="s">
        <v>8</v>
      </c>
    </row>
    <row r="10" spans="1:11" ht="12">
      <c r="A10" s="71" t="s">
        <v>44</v>
      </c>
      <c r="B10" s="73">
        <v>3069</v>
      </c>
      <c r="C10" s="12" t="s">
        <v>15</v>
      </c>
      <c r="D10" s="276"/>
      <c r="E10" s="252" t="s">
        <v>208</v>
      </c>
      <c r="F10" s="269"/>
      <c r="G10" s="270"/>
      <c r="H10" s="14">
        <v>2335</v>
      </c>
      <c r="I10" s="13">
        <f>J8*2</f>
        <v>2438</v>
      </c>
      <c r="J10" s="15">
        <v>2438</v>
      </c>
      <c r="K10" s="74" t="s">
        <v>7</v>
      </c>
    </row>
    <row r="11" spans="1:11" ht="12">
      <c r="A11" s="71" t="s">
        <v>44</v>
      </c>
      <c r="B11" s="73">
        <v>3070</v>
      </c>
      <c r="C11" s="12" t="s">
        <v>16</v>
      </c>
      <c r="D11" s="276"/>
      <c r="E11" s="253" t="s">
        <v>206</v>
      </c>
      <c r="F11" s="273"/>
      <c r="G11" s="274"/>
      <c r="H11" s="14">
        <v>77</v>
      </c>
      <c r="I11" s="13">
        <f>I9*2</f>
        <v>24</v>
      </c>
      <c r="J11" s="15">
        <v>82</v>
      </c>
      <c r="K11" s="74" t="s">
        <v>8</v>
      </c>
    </row>
    <row r="12" spans="1:11" ht="12">
      <c r="A12" s="71" t="s">
        <v>44</v>
      </c>
      <c r="B12" s="73">
        <v>3071</v>
      </c>
      <c r="C12" s="12" t="s">
        <v>17</v>
      </c>
      <c r="D12" s="276"/>
      <c r="E12" s="87" t="s">
        <v>209</v>
      </c>
      <c r="F12" s="278"/>
      <c r="G12" s="279"/>
      <c r="H12" s="14">
        <v>3704</v>
      </c>
      <c r="I12" s="13" t="e">
        <f>I8*3</f>
        <v>#REF!</v>
      </c>
      <c r="J12" s="15">
        <v>279</v>
      </c>
      <c r="K12" s="260" t="s">
        <v>91</v>
      </c>
    </row>
    <row r="13" spans="1:11" ht="12">
      <c r="A13" s="71" t="s">
        <v>44</v>
      </c>
      <c r="B13" s="73">
        <v>3072</v>
      </c>
      <c r="C13" s="12" t="s">
        <v>18</v>
      </c>
      <c r="D13" s="277"/>
      <c r="E13" s="87" t="s">
        <v>210</v>
      </c>
      <c r="F13" s="278"/>
      <c r="G13" s="279"/>
      <c r="H13" s="14">
        <v>122</v>
      </c>
      <c r="I13" s="13">
        <f>J9*3</f>
        <v>120</v>
      </c>
      <c r="J13" s="15">
        <v>279</v>
      </c>
      <c r="K13" s="261"/>
    </row>
    <row r="14" spans="1:11" ht="15.75" customHeight="1">
      <c r="A14" s="71" t="s">
        <v>44</v>
      </c>
      <c r="B14" s="73">
        <v>3075</v>
      </c>
      <c r="C14" s="12" t="s">
        <v>276</v>
      </c>
      <c r="D14" s="281" t="s">
        <v>280</v>
      </c>
      <c r="E14" s="155" t="s">
        <v>211</v>
      </c>
      <c r="F14" s="278"/>
      <c r="G14" s="279"/>
      <c r="H14" s="14">
        <v>270</v>
      </c>
      <c r="I14" s="14">
        <v>190</v>
      </c>
      <c r="J14" s="122">
        <v>88</v>
      </c>
      <c r="K14" s="282" t="s">
        <v>7</v>
      </c>
    </row>
    <row r="15" spans="1:11" ht="14.25" customHeight="1">
      <c r="A15" s="71" t="s">
        <v>44</v>
      </c>
      <c r="B15" s="73">
        <v>3076</v>
      </c>
      <c r="C15" s="12" t="s">
        <v>277</v>
      </c>
      <c r="D15" s="281"/>
      <c r="E15" s="157" t="s">
        <v>212</v>
      </c>
      <c r="F15" s="278"/>
      <c r="G15" s="279"/>
      <c r="H15" s="14">
        <v>285</v>
      </c>
      <c r="I15" s="14">
        <v>190</v>
      </c>
      <c r="J15" s="122">
        <v>176</v>
      </c>
      <c r="K15" s="282"/>
    </row>
    <row r="16" spans="1:11" ht="14.25" customHeight="1">
      <c r="A16" s="136" t="s">
        <v>44</v>
      </c>
      <c r="B16" s="156">
        <v>3805</v>
      </c>
      <c r="C16" s="12" t="s">
        <v>278</v>
      </c>
      <c r="D16" s="281"/>
      <c r="E16" s="155" t="s">
        <v>211</v>
      </c>
      <c r="F16" s="278"/>
      <c r="G16" s="279"/>
      <c r="H16" s="83"/>
      <c r="I16" s="83"/>
      <c r="J16" s="122">
        <v>72</v>
      </c>
      <c r="K16" s="282"/>
    </row>
    <row r="17" spans="1:11" ht="14.25" customHeight="1">
      <c r="A17" s="136" t="s">
        <v>44</v>
      </c>
      <c r="B17" s="156">
        <v>3806</v>
      </c>
      <c r="C17" s="12" t="s">
        <v>279</v>
      </c>
      <c r="D17" s="281"/>
      <c r="E17" s="157" t="s">
        <v>212</v>
      </c>
      <c r="F17" s="278"/>
      <c r="G17" s="279"/>
      <c r="H17" s="83"/>
      <c r="I17" s="83"/>
      <c r="J17" s="122">
        <v>144</v>
      </c>
      <c r="K17" s="282"/>
    </row>
    <row r="18" spans="1:11" s="151" customFormat="1" ht="10.5" customHeight="1">
      <c r="A18" s="142"/>
      <c r="B18" s="143"/>
      <c r="C18" s="144"/>
      <c r="D18" s="145"/>
      <c r="E18" s="146"/>
      <c r="F18" s="147"/>
      <c r="G18" s="147"/>
      <c r="H18" s="148"/>
      <c r="I18" s="148"/>
      <c r="J18" s="149"/>
      <c r="K18" s="150"/>
    </row>
    <row r="19" spans="1:11" s="151" customFormat="1" ht="18" customHeight="1">
      <c r="A19" s="152" t="s">
        <v>257</v>
      </c>
      <c r="B19" s="143"/>
      <c r="C19" s="144"/>
      <c r="D19" s="145"/>
      <c r="E19" s="146"/>
      <c r="F19" s="147"/>
      <c r="G19" s="147"/>
      <c r="H19" s="148"/>
      <c r="I19" s="148"/>
      <c r="J19" s="149"/>
      <c r="K19" s="150"/>
    </row>
    <row r="20" spans="1:11" ht="12">
      <c r="A20" s="262" t="s">
        <v>2</v>
      </c>
      <c r="B20" s="262"/>
      <c r="C20" s="263" t="s">
        <v>0</v>
      </c>
      <c r="D20" s="262" t="s">
        <v>1</v>
      </c>
      <c r="E20" s="262"/>
      <c r="F20" s="262"/>
      <c r="G20" s="262"/>
      <c r="H20" s="264" t="s">
        <v>11</v>
      </c>
      <c r="I20" s="264" t="s">
        <v>12</v>
      </c>
      <c r="J20" s="266" t="s">
        <v>6</v>
      </c>
      <c r="K20" s="264" t="s">
        <v>5</v>
      </c>
    </row>
    <row r="21" spans="1:11" ht="12">
      <c r="A21" s="141" t="s">
        <v>3</v>
      </c>
      <c r="B21" s="141" t="s">
        <v>4</v>
      </c>
      <c r="C21" s="263"/>
      <c r="D21" s="262"/>
      <c r="E21" s="262"/>
      <c r="F21" s="262"/>
      <c r="G21" s="262"/>
      <c r="H21" s="265"/>
      <c r="I21" s="265"/>
      <c r="J21" s="266"/>
      <c r="K21" s="265"/>
    </row>
    <row r="22" spans="1:11" ht="13.5" customHeight="1">
      <c r="A22" s="136" t="s">
        <v>44</v>
      </c>
      <c r="B22" s="141">
        <v>5019</v>
      </c>
      <c r="C22" s="12" t="s">
        <v>259</v>
      </c>
      <c r="D22" s="275" t="s">
        <v>265</v>
      </c>
      <c r="E22" s="252" t="s">
        <v>207</v>
      </c>
      <c r="F22" s="254" t="s">
        <v>258</v>
      </c>
      <c r="G22" s="255"/>
      <c r="H22" s="13">
        <v>1168</v>
      </c>
      <c r="I22" s="13" t="e">
        <f>ROUND(H22/#REF!*#REF!,0)</f>
        <v>#REF!</v>
      </c>
      <c r="J22" s="15">
        <v>960</v>
      </c>
      <c r="K22" s="140" t="s">
        <v>7</v>
      </c>
    </row>
    <row r="23" spans="1:11" ht="12">
      <c r="A23" s="136" t="s">
        <v>44</v>
      </c>
      <c r="B23" s="156">
        <v>5020</v>
      </c>
      <c r="C23" s="12" t="s">
        <v>260</v>
      </c>
      <c r="D23" s="276"/>
      <c r="E23" s="253"/>
      <c r="F23" s="256"/>
      <c r="G23" s="257"/>
      <c r="H23" s="13">
        <v>38</v>
      </c>
      <c r="I23" s="13" t="e">
        <f>ROUND(H23/H30*J30,0)</f>
        <v>#VALUE!</v>
      </c>
      <c r="J23" s="15">
        <v>32</v>
      </c>
      <c r="K23" s="140" t="s">
        <v>8</v>
      </c>
    </row>
    <row r="24" spans="1:11" ht="12">
      <c r="A24" s="136" t="s">
        <v>44</v>
      </c>
      <c r="B24" s="156">
        <v>5021</v>
      </c>
      <c r="C24" s="12" t="s">
        <v>261</v>
      </c>
      <c r="D24" s="276"/>
      <c r="E24" s="252" t="s">
        <v>208</v>
      </c>
      <c r="F24" s="256"/>
      <c r="G24" s="257"/>
      <c r="H24" s="14">
        <v>2335</v>
      </c>
      <c r="I24" s="13">
        <f>J22*2</f>
        <v>1920</v>
      </c>
      <c r="J24" s="15">
        <v>1920</v>
      </c>
      <c r="K24" s="140" t="s">
        <v>7</v>
      </c>
    </row>
    <row r="25" spans="1:11" ht="12">
      <c r="A25" s="136" t="s">
        <v>44</v>
      </c>
      <c r="B25" s="156">
        <v>5022</v>
      </c>
      <c r="C25" s="12" t="s">
        <v>262</v>
      </c>
      <c r="D25" s="276"/>
      <c r="E25" s="253" t="s">
        <v>206</v>
      </c>
      <c r="F25" s="256"/>
      <c r="G25" s="257"/>
      <c r="H25" s="14">
        <v>77</v>
      </c>
      <c r="I25" s="13" t="e">
        <f>I23*2</f>
        <v>#VALUE!</v>
      </c>
      <c r="J25" s="15">
        <v>64</v>
      </c>
      <c r="K25" s="140" t="s">
        <v>8</v>
      </c>
    </row>
    <row r="26" spans="1:11" ht="12">
      <c r="A26" s="136" t="s">
        <v>44</v>
      </c>
      <c r="B26" s="156">
        <v>5023</v>
      </c>
      <c r="C26" s="12" t="s">
        <v>263</v>
      </c>
      <c r="D26" s="276"/>
      <c r="E26" s="87" t="s">
        <v>209</v>
      </c>
      <c r="F26" s="256"/>
      <c r="G26" s="257"/>
      <c r="H26" s="14">
        <v>3704</v>
      </c>
      <c r="I26" s="13" t="e">
        <f>I22*3</f>
        <v>#REF!</v>
      </c>
      <c r="J26" s="15">
        <v>214</v>
      </c>
      <c r="K26" s="260" t="s">
        <v>91</v>
      </c>
    </row>
    <row r="27" spans="1:11" ht="12">
      <c r="A27" s="136" t="s">
        <v>44</v>
      </c>
      <c r="B27" s="156">
        <v>5024</v>
      </c>
      <c r="C27" s="12" t="s">
        <v>264</v>
      </c>
      <c r="D27" s="277"/>
      <c r="E27" s="88" t="s">
        <v>210</v>
      </c>
      <c r="F27" s="258"/>
      <c r="G27" s="259"/>
      <c r="H27" s="14">
        <v>122</v>
      </c>
      <c r="I27" s="13">
        <f>J23*3</f>
        <v>96</v>
      </c>
      <c r="J27" s="15">
        <v>214</v>
      </c>
      <c r="K27" s="261"/>
    </row>
    <row r="28" spans="1:11" ht="10.5" customHeight="1">
      <c r="A28" s="4"/>
      <c r="B28" s="79"/>
      <c r="C28" s="80"/>
      <c r="D28" s="5"/>
      <c r="E28" s="81"/>
      <c r="F28" s="86"/>
      <c r="G28" s="86"/>
      <c r="H28" s="83"/>
      <c r="I28" s="83"/>
      <c r="J28" s="84"/>
      <c r="K28" s="85"/>
    </row>
    <row r="29" spans="1:11" ht="18" customHeight="1">
      <c r="A29" s="69" t="s">
        <v>9</v>
      </c>
      <c r="B29" s="79"/>
      <c r="C29" s="80"/>
      <c r="D29" s="5"/>
      <c r="E29" s="81"/>
      <c r="F29" s="82"/>
      <c r="G29" s="82"/>
      <c r="H29" s="83"/>
      <c r="I29" s="83"/>
      <c r="J29" s="84"/>
      <c r="K29" s="85"/>
    </row>
    <row r="30" spans="1:11" ht="12">
      <c r="A30" s="262" t="s">
        <v>2</v>
      </c>
      <c r="B30" s="262"/>
      <c r="C30" s="263" t="s">
        <v>0</v>
      </c>
      <c r="D30" s="262" t="s">
        <v>1</v>
      </c>
      <c r="E30" s="262"/>
      <c r="F30" s="262"/>
      <c r="G30" s="262"/>
      <c r="H30" s="264" t="s">
        <v>11</v>
      </c>
      <c r="I30" s="264" t="s">
        <v>12</v>
      </c>
      <c r="J30" s="266" t="s">
        <v>6</v>
      </c>
      <c r="K30" s="264" t="s">
        <v>5</v>
      </c>
    </row>
    <row r="31" spans="1:11" ht="12">
      <c r="A31" s="73" t="s">
        <v>3</v>
      </c>
      <c r="B31" s="73" t="s">
        <v>4</v>
      </c>
      <c r="C31" s="263"/>
      <c r="D31" s="262"/>
      <c r="E31" s="262"/>
      <c r="F31" s="262"/>
      <c r="G31" s="262"/>
      <c r="H31" s="265"/>
      <c r="I31" s="265"/>
      <c r="J31" s="266"/>
      <c r="K31" s="265"/>
    </row>
    <row r="32" spans="1:11" ht="13.5" customHeight="1">
      <c r="A32" s="71" t="s">
        <v>44</v>
      </c>
      <c r="B32" s="73">
        <v>3077</v>
      </c>
      <c r="C32" s="12" t="s">
        <v>213</v>
      </c>
      <c r="D32" s="275" t="s">
        <v>265</v>
      </c>
      <c r="E32" s="267" t="s">
        <v>207</v>
      </c>
      <c r="F32" s="254" t="s">
        <v>215</v>
      </c>
      <c r="G32" s="255"/>
      <c r="H32" s="13">
        <v>1168</v>
      </c>
      <c r="I32" s="13" t="e">
        <f>ROUND(H32/H38*J38,0)</f>
        <v>#DIV/0!</v>
      </c>
      <c r="J32" s="15">
        <v>853</v>
      </c>
      <c r="K32" s="74" t="s">
        <v>7</v>
      </c>
    </row>
    <row r="33" spans="1:11" ht="12">
      <c r="A33" s="71" t="s">
        <v>44</v>
      </c>
      <c r="B33" s="73">
        <v>3078</v>
      </c>
      <c r="C33" s="12" t="s">
        <v>19</v>
      </c>
      <c r="D33" s="276"/>
      <c r="E33" s="268"/>
      <c r="F33" s="256"/>
      <c r="G33" s="257"/>
      <c r="H33" s="13">
        <v>38</v>
      </c>
      <c r="I33" s="13" t="e">
        <f>ROUND(H33/H50*J50,0)</f>
        <v>#VALUE!</v>
      </c>
      <c r="J33" s="15">
        <v>28</v>
      </c>
      <c r="K33" s="74" t="s">
        <v>8</v>
      </c>
    </row>
    <row r="34" spans="1:11" ht="12">
      <c r="A34" s="71" t="s">
        <v>44</v>
      </c>
      <c r="B34" s="73">
        <v>3079</v>
      </c>
      <c r="C34" s="12" t="s">
        <v>20</v>
      </c>
      <c r="D34" s="276"/>
      <c r="E34" s="267" t="s">
        <v>208</v>
      </c>
      <c r="F34" s="256"/>
      <c r="G34" s="257"/>
      <c r="H34" s="14">
        <v>2335</v>
      </c>
      <c r="I34" s="13">
        <f>J32*2</f>
        <v>1706</v>
      </c>
      <c r="J34" s="15">
        <v>1707</v>
      </c>
      <c r="K34" s="74" t="s">
        <v>7</v>
      </c>
    </row>
    <row r="35" spans="1:11" ht="12">
      <c r="A35" s="71" t="s">
        <v>44</v>
      </c>
      <c r="B35" s="73">
        <v>3080</v>
      </c>
      <c r="C35" s="12" t="s">
        <v>21</v>
      </c>
      <c r="D35" s="276"/>
      <c r="E35" s="268" t="s">
        <v>206</v>
      </c>
      <c r="F35" s="256"/>
      <c r="G35" s="257"/>
      <c r="H35" s="14">
        <v>77</v>
      </c>
      <c r="I35" s="13" t="e">
        <f>I33*2</f>
        <v>#VALUE!</v>
      </c>
      <c r="J35" s="15">
        <v>57</v>
      </c>
      <c r="K35" s="74" t="s">
        <v>8</v>
      </c>
    </row>
    <row r="36" spans="1:11" ht="12">
      <c r="A36" s="71" t="s">
        <v>44</v>
      </c>
      <c r="B36" s="73">
        <v>3081</v>
      </c>
      <c r="C36" s="12" t="s">
        <v>22</v>
      </c>
      <c r="D36" s="276"/>
      <c r="E36" s="77" t="s">
        <v>209</v>
      </c>
      <c r="F36" s="256"/>
      <c r="G36" s="257"/>
      <c r="H36" s="14">
        <v>3704</v>
      </c>
      <c r="I36" s="13" t="e">
        <f>I32*3</f>
        <v>#DIV/0!</v>
      </c>
      <c r="J36" s="15">
        <v>195</v>
      </c>
      <c r="K36" s="260" t="s">
        <v>91</v>
      </c>
    </row>
    <row r="37" spans="1:11" ht="12">
      <c r="A37" s="71" t="s">
        <v>44</v>
      </c>
      <c r="B37" s="73">
        <v>3082</v>
      </c>
      <c r="C37" s="12" t="s">
        <v>23</v>
      </c>
      <c r="D37" s="277"/>
      <c r="E37" s="78" t="s">
        <v>210</v>
      </c>
      <c r="F37" s="258"/>
      <c r="G37" s="259"/>
      <c r="H37" s="14">
        <v>122</v>
      </c>
      <c r="I37" s="13">
        <f>J33*3</f>
        <v>84</v>
      </c>
      <c r="J37" s="15">
        <v>195</v>
      </c>
      <c r="K37" s="261"/>
    </row>
    <row r="38" spans="1:11" ht="8.25" customHeight="1">
      <c r="A38" s="4"/>
      <c r="B38" s="79"/>
      <c r="C38" s="80"/>
      <c r="D38" s="5"/>
      <c r="E38" s="81"/>
      <c r="F38" s="82"/>
      <c r="G38" s="82"/>
      <c r="H38" s="83"/>
      <c r="I38" s="83"/>
      <c r="J38" s="84"/>
      <c r="K38" s="85"/>
    </row>
    <row r="39" spans="1:11" ht="18" customHeight="1">
      <c r="A39" s="69" t="s">
        <v>249</v>
      </c>
      <c r="B39" s="79"/>
      <c r="C39" s="80"/>
      <c r="D39" s="5"/>
      <c r="E39" s="81"/>
      <c r="F39" s="82"/>
      <c r="G39" s="82"/>
      <c r="H39" s="83"/>
      <c r="I39" s="83"/>
      <c r="J39" s="84"/>
      <c r="K39" s="85"/>
    </row>
    <row r="40" spans="1:11" ht="12">
      <c r="A40" s="262" t="s">
        <v>2</v>
      </c>
      <c r="B40" s="262"/>
      <c r="C40" s="263" t="s">
        <v>0</v>
      </c>
      <c r="D40" s="262" t="s">
        <v>1</v>
      </c>
      <c r="E40" s="262"/>
      <c r="F40" s="262"/>
      <c r="G40" s="262"/>
      <c r="H40" s="264" t="s">
        <v>11</v>
      </c>
      <c r="I40" s="264" t="s">
        <v>12</v>
      </c>
      <c r="J40" s="266" t="s">
        <v>6</v>
      </c>
      <c r="K40" s="264" t="s">
        <v>5</v>
      </c>
    </row>
    <row r="41" spans="1:11" ht="12">
      <c r="A41" s="73" t="s">
        <v>3</v>
      </c>
      <c r="B41" s="73" t="s">
        <v>4</v>
      </c>
      <c r="C41" s="263"/>
      <c r="D41" s="262"/>
      <c r="E41" s="262"/>
      <c r="F41" s="262"/>
      <c r="G41" s="262"/>
      <c r="H41" s="265"/>
      <c r="I41" s="265"/>
      <c r="J41" s="266"/>
      <c r="K41" s="265"/>
    </row>
    <row r="42" spans="1:11" ht="13.5" customHeight="1">
      <c r="A42" s="71" t="s">
        <v>44</v>
      </c>
      <c r="B42" s="73">
        <v>3083</v>
      </c>
      <c r="C42" s="12" t="s">
        <v>214</v>
      </c>
      <c r="D42" s="275" t="s">
        <v>265</v>
      </c>
      <c r="E42" s="267" t="s">
        <v>207</v>
      </c>
      <c r="F42" s="254" t="s">
        <v>250</v>
      </c>
      <c r="G42" s="255"/>
      <c r="H42" s="13">
        <v>1168</v>
      </c>
      <c r="I42" s="13" t="e">
        <f>ROUND(H42/H49*J49,0)</f>
        <v>#DIV/0!</v>
      </c>
      <c r="J42" s="15">
        <v>853</v>
      </c>
      <c r="K42" s="74" t="s">
        <v>7</v>
      </c>
    </row>
    <row r="43" spans="1:11" ht="12">
      <c r="A43" s="71" t="s">
        <v>44</v>
      </c>
      <c r="B43" s="73">
        <v>3084</v>
      </c>
      <c r="C43" s="12" t="s">
        <v>24</v>
      </c>
      <c r="D43" s="276"/>
      <c r="E43" s="268"/>
      <c r="F43" s="256"/>
      <c r="G43" s="257"/>
      <c r="H43" s="13">
        <v>38</v>
      </c>
      <c r="I43" s="13">
        <f>ROUND(H43/H58*J58,0)</f>
        <v>12</v>
      </c>
      <c r="J43" s="15">
        <v>28</v>
      </c>
      <c r="K43" s="74" t="s">
        <v>8</v>
      </c>
    </row>
    <row r="44" spans="1:11" ht="12">
      <c r="A44" s="71" t="s">
        <v>44</v>
      </c>
      <c r="B44" s="73">
        <v>3085</v>
      </c>
      <c r="C44" s="12" t="s">
        <v>25</v>
      </c>
      <c r="D44" s="276"/>
      <c r="E44" s="267" t="s">
        <v>208</v>
      </c>
      <c r="F44" s="256"/>
      <c r="G44" s="257"/>
      <c r="H44" s="14">
        <v>2335</v>
      </c>
      <c r="I44" s="13">
        <f>J42*2</f>
        <v>1706</v>
      </c>
      <c r="J44" s="15">
        <v>1707</v>
      </c>
      <c r="K44" s="74" t="s">
        <v>7</v>
      </c>
    </row>
    <row r="45" spans="1:11" ht="12">
      <c r="A45" s="71" t="s">
        <v>44</v>
      </c>
      <c r="B45" s="73">
        <v>3086</v>
      </c>
      <c r="C45" s="12" t="s">
        <v>26</v>
      </c>
      <c r="D45" s="276"/>
      <c r="E45" s="268" t="s">
        <v>206</v>
      </c>
      <c r="F45" s="256"/>
      <c r="G45" s="257"/>
      <c r="H45" s="14">
        <v>77</v>
      </c>
      <c r="I45" s="13">
        <f>I43*2</f>
        <v>24</v>
      </c>
      <c r="J45" s="15">
        <v>57</v>
      </c>
      <c r="K45" s="74" t="s">
        <v>8</v>
      </c>
    </row>
    <row r="46" spans="1:11" ht="12">
      <c r="A46" s="71" t="s">
        <v>44</v>
      </c>
      <c r="B46" s="73">
        <v>3087</v>
      </c>
      <c r="C46" s="12" t="s">
        <v>27</v>
      </c>
      <c r="D46" s="276"/>
      <c r="E46" s="77" t="s">
        <v>209</v>
      </c>
      <c r="F46" s="256"/>
      <c r="G46" s="257"/>
      <c r="H46" s="14">
        <v>3704</v>
      </c>
      <c r="I46" s="13" t="e">
        <f>I42*3</f>
        <v>#DIV/0!</v>
      </c>
      <c r="J46" s="15">
        <v>195</v>
      </c>
      <c r="K46" s="260" t="s">
        <v>91</v>
      </c>
    </row>
    <row r="47" spans="1:11" ht="12">
      <c r="A47" s="71" t="s">
        <v>44</v>
      </c>
      <c r="B47" s="73">
        <v>3088</v>
      </c>
      <c r="C47" s="12" t="s">
        <v>28</v>
      </c>
      <c r="D47" s="277"/>
      <c r="E47" s="78" t="s">
        <v>210</v>
      </c>
      <c r="F47" s="258"/>
      <c r="G47" s="259"/>
      <c r="H47" s="14">
        <v>122</v>
      </c>
      <c r="I47" s="13">
        <f>J43*3</f>
        <v>84</v>
      </c>
      <c r="J47" s="15">
        <v>195</v>
      </c>
      <c r="K47" s="261"/>
    </row>
    <row r="48" spans="1:11" ht="12">
      <c r="A48" s="4"/>
      <c r="B48" s="79"/>
      <c r="C48" s="80"/>
      <c r="D48" s="5"/>
      <c r="E48" s="81"/>
      <c r="F48" s="82"/>
      <c r="G48" s="82"/>
      <c r="H48" s="83"/>
      <c r="I48" s="83"/>
      <c r="J48" s="84"/>
      <c r="K48" s="85"/>
    </row>
    <row r="49" spans="1:13" s="98" customFormat="1" ht="18.75">
      <c r="A49" s="89" t="s">
        <v>46</v>
      </c>
      <c r="B49" s="90"/>
      <c r="C49" s="91"/>
      <c r="D49" s="92"/>
      <c r="E49" s="92"/>
      <c r="F49" s="93"/>
      <c r="G49" s="93"/>
      <c r="H49" s="94"/>
      <c r="I49" s="94"/>
      <c r="J49" s="94"/>
      <c r="K49" s="95"/>
      <c r="L49" s="96"/>
      <c r="M49" s="97"/>
    </row>
    <row r="50" spans="1:11" ht="12">
      <c r="A50" s="262" t="s">
        <v>2</v>
      </c>
      <c r="B50" s="262"/>
      <c r="C50" s="263" t="s">
        <v>0</v>
      </c>
      <c r="D50" s="262" t="s">
        <v>1</v>
      </c>
      <c r="E50" s="262"/>
      <c r="F50" s="262"/>
      <c r="G50" s="262"/>
      <c r="H50" s="264" t="s">
        <v>11</v>
      </c>
      <c r="I50" s="264" t="s">
        <v>12</v>
      </c>
      <c r="J50" s="266" t="s">
        <v>6</v>
      </c>
      <c r="K50" s="264" t="s">
        <v>5</v>
      </c>
    </row>
    <row r="51" spans="1:11" ht="12">
      <c r="A51" s="73" t="s">
        <v>3</v>
      </c>
      <c r="B51" s="73" t="s">
        <v>4</v>
      </c>
      <c r="C51" s="263"/>
      <c r="D51" s="262"/>
      <c r="E51" s="262"/>
      <c r="F51" s="262"/>
      <c r="G51" s="262"/>
      <c r="H51" s="265"/>
      <c r="I51" s="265"/>
      <c r="J51" s="266"/>
      <c r="K51" s="265"/>
    </row>
    <row r="52" spans="1:11" ht="13.5" customHeight="1">
      <c r="A52" s="71" t="s">
        <v>44</v>
      </c>
      <c r="B52" s="73">
        <v>3089</v>
      </c>
      <c r="C52" s="12" t="s">
        <v>13</v>
      </c>
      <c r="D52" s="275" t="s">
        <v>265</v>
      </c>
      <c r="E52" s="252" t="s">
        <v>207</v>
      </c>
      <c r="F52" s="269"/>
      <c r="G52" s="270"/>
      <c r="H52" s="13">
        <v>1168</v>
      </c>
      <c r="I52" s="13" t="e">
        <f>ROUND(H52/#REF!*#REF!,0)</f>
        <v>#REF!</v>
      </c>
      <c r="J52" s="15">
        <v>1219</v>
      </c>
      <c r="K52" s="74" t="s">
        <v>7</v>
      </c>
    </row>
    <row r="53" spans="1:11" ht="12">
      <c r="A53" s="71" t="s">
        <v>44</v>
      </c>
      <c r="B53" s="73">
        <v>3090</v>
      </c>
      <c r="C53" s="12" t="s">
        <v>14</v>
      </c>
      <c r="D53" s="276"/>
      <c r="E53" s="253"/>
      <c r="F53" s="271"/>
      <c r="G53" s="272"/>
      <c r="H53" s="13">
        <v>38</v>
      </c>
      <c r="I53" s="13">
        <f>ROUND(H53/H58*J58,0)</f>
        <v>12</v>
      </c>
      <c r="J53" s="15">
        <v>40</v>
      </c>
      <c r="K53" s="74" t="s">
        <v>8</v>
      </c>
    </row>
    <row r="54" spans="1:11" ht="12">
      <c r="A54" s="71" t="s">
        <v>44</v>
      </c>
      <c r="B54" s="73">
        <v>3091</v>
      </c>
      <c r="C54" s="12" t="s">
        <v>15</v>
      </c>
      <c r="D54" s="276"/>
      <c r="E54" s="252" t="s">
        <v>208</v>
      </c>
      <c r="F54" s="269"/>
      <c r="G54" s="270"/>
      <c r="H54" s="14">
        <v>2335</v>
      </c>
      <c r="I54" s="13">
        <f>J52*2</f>
        <v>2438</v>
      </c>
      <c r="J54" s="15">
        <v>2438</v>
      </c>
      <c r="K54" s="74" t="s">
        <v>7</v>
      </c>
    </row>
    <row r="55" spans="1:11" ht="12">
      <c r="A55" s="71" t="s">
        <v>44</v>
      </c>
      <c r="B55" s="73">
        <v>3092</v>
      </c>
      <c r="C55" s="12" t="s">
        <v>16</v>
      </c>
      <c r="D55" s="276"/>
      <c r="E55" s="253" t="s">
        <v>206</v>
      </c>
      <c r="F55" s="273"/>
      <c r="G55" s="274"/>
      <c r="H55" s="14">
        <v>77</v>
      </c>
      <c r="I55" s="13">
        <f>I53*2</f>
        <v>24</v>
      </c>
      <c r="J55" s="15">
        <v>82</v>
      </c>
      <c r="K55" s="74" t="s">
        <v>8</v>
      </c>
    </row>
    <row r="56" spans="1:11" ht="12">
      <c r="A56" s="71" t="s">
        <v>44</v>
      </c>
      <c r="B56" s="73">
        <v>3093</v>
      </c>
      <c r="C56" s="12" t="s">
        <v>17</v>
      </c>
      <c r="D56" s="276"/>
      <c r="E56" s="87" t="s">
        <v>209</v>
      </c>
      <c r="F56" s="278"/>
      <c r="G56" s="279"/>
      <c r="H56" s="14">
        <v>3704</v>
      </c>
      <c r="I56" s="13" t="e">
        <f>I52*3</f>
        <v>#REF!</v>
      </c>
      <c r="J56" s="15">
        <v>279</v>
      </c>
      <c r="K56" s="260" t="s">
        <v>91</v>
      </c>
    </row>
    <row r="57" spans="1:11" ht="12">
      <c r="A57" s="71" t="s">
        <v>44</v>
      </c>
      <c r="B57" s="73">
        <v>3094</v>
      </c>
      <c r="C57" s="12" t="s">
        <v>18</v>
      </c>
      <c r="D57" s="277"/>
      <c r="E57" s="87" t="s">
        <v>210</v>
      </c>
      <c r="F57" s="278"/>
      <c r="G57" s="279"/>
      <c r="H57" s="14">
        <v>122</v>
      </c>
      <c r="I57" s="13">
        <f>J53*3</f>
        <v>120</v>
      </c>
      <c r="J57" s="15">
        <v>279</v>
      </c>
      <c r="K57" s="261"/>
    </row>
    <row r="58" spans="1:11" ht="16.5" customHeight="1">
      <c r="A58" s="71" t="s">
        <v>44</v>
      </c>
      <c r="B58" s="73">
        <v>3097</v>
      </c>
      <c r="C58" s="12" t="s">
        <v>276</v>
      </c>
      <c r="D58" s="281" t="s">
        <v>280</v>
      </c>
      <c r="E58" s="155" t="s">
        <v>211</v>
      </c>
      <c r="F58" s="278"/>
      <c r="G58" s="279"/>
      <c r="H58" s="14">
        <v>270</v>
      </c>
      <c r="I58" s="14">
        <v>190</v>
      </c>
      <c r="J58" s="122">
        <v>88</v>
      </c>
      <c r="K58" s="260" t="s">
        <v>7</v>
      </c>
    </row>
    <row r="59" spans="1:11" ht="15" customHeight="1">
      <c r="A59" s="71" t="s">
        <v>44</v>
      </c>
      <c r="B59" s="73">
        <v>3098</v>
      </c>
      <c r="C59" s="12" t="s">
        <v>277</v>
      </c>
      <c r="D59" s="281"/>
      <c r="E59" s="157" t="s">
        <v>212</v>
      </c>
      <c r="F59" s="278"/>
      <c r="G59" s="279"/>
      <c r="H59" s="14">
        <v>285</v>
      </c>
      <c r="I59" s="14">
        <v>190</v>
      </c>
      <c r="J59" s="122">
        <v>176</v>
      </c>
      <c r="K59" s="283"/>
    </row>
    <row r="60" spans="1:11" ht="15" customHeight="1">
      <c r="A60" s="136" t="s">
        <v>44</v>
      </c>
      <c r="B60" s="156">
        <v>3807</v>
      </c>
      <c r="C60" s="12" t="s">
        <v>278</v>
      </c>
      <c r="D60" s="281"/>
      <c r="E60" s="155" t="s">
        <v>211</v>
      </c>
      <c r="F60" s="278"/>
      <c r="G60" s="279"/>
      <c r="H60" s="83"/>
      <c r="I60" s="83"/>
      <c r="J60" s="122">
        <v>72</v>
      </c>
      <c r="K60" s="283"/>
    </row>
    <row r="61" spans="1:11" ht="14.25" customHeight="1">
      <c r="A61" s="136" t="s">
        <v>44</v>
      </c>
      <c r="B61" s="156">
        <v>3808</v>
      </c>
      <c r="C61" s="12" t="s">
        <v>279</v>
      </c>
      <c r="D61" s="281"/>
      <c r="E61" s="157" t="s">
        <v>212</v>
      </c>
      <c r="F61" s="278"/>
      <c r="G61" s="279"/>
      <c r="H61" s="83"/>
      <c r="I61" s="83"/>
      <c r="J61" s="122">
        <v>144</v>
      </c>
      <c r="K61" s="261"/>
    </row>
    <row r="62" spans="1:11" s="151" customFormat="1" ht="10.5" customHeight="1">
      <c r="A62" s="142"/>
      <c r="B62" s="143"/>
      <c r="C62" s="144"/>
      <c r="D62" s="145"/>
      <c r="E62" s="146"/>
      <c r="F62" s="147"/>
      <c r="G62" s="147"/>
      <c r="H62" s="148"/>
      <c r="I62" s="148"/>
      <c r="J62" s="149"/>
      <c r="K62" s="150"/>
    </row>
    <row r="63" spans="1:11" s="151" customFormat="1" ht="18" customHeight="1">
      <c r="A63" s="152" t="s">
        <v>257</v>
      </c>
      <c r="B63" s="143"/>
      <c r="C63" s="144"/>
      <c r="D63" s="145"/>
      <c r="E63" s="146"/>
      <c r="F63" s="147"/>
      <c r="G63" s="147"/>
      <c r="H63" s="148"/>
      <c r="I63" s="148"/>
      <c r="J63" s="149"/>
      <c r="K63" s="150"/>
    </row>
    <row r="64" spans="1:11" ht="12">
      <c r="A64" s="262" t="s">
        <v>2</v>
      </c>
      <c r="B64" s="262"/>
      <c r="C64" s="263" t="s">
        <v>0</v>
      </c>
      <c r="D64" s="262" t="s">
        <v>1</v>
      </c>
      <c r="E64" s="262"/>
      <c r="F64" s="262"/>
      <c r="G64" s="262"/>
      <c r="H64" s="264" t="s">
        <v>11</v>
      </c>
      <c r="I64" s="264" t="s">
        <v>12</v>
      </c>
      <c r="J64" s="266" t="s">
        <v>6</v>
      </c>
      <c r="K64" s="264" t="s">
        <v>5</v>
      </c>
    </row>
    <row r="65" spans="1:11" ht="12">
      <c r="A65" s="141" t="s">
        <v>3</v>
      </c>
      <c r="B65" s="141" t="s">
        <v>4</v>
      </c>
      <c r="C65" s="263"/>
      <c r="D65" s="262"/>
      <c r="E65" s="262"/>
      <c r="F65" s="262"/>
      <c r="G65" s="262"/>
      <c r="H65" s="265"/>
      <c r="I65" s="265"/>
      <c r="J65" s="266"/>
      <c r="K65" s="265"/>
    </row>
    <row r="66" spans="1:11" ht="13.5" customHeight="1">
      <c r="A66" s="136" t="s">
        <v>44</v>
      </c>
      <c r="B66" s="141">
        <v>5025</v>
      </c>
      <c r="C66" s="12" t="s">
        <v>259</v>
      </c>
      <c r="D66" s="275" t="s">
        <v>265</v>
      </c>
      <c r="E66" s="252" t="s">
        <v>207</v>
      </c>
      <c r="F66" s="254" t="s">
        <v>258</v>
      </c>
      <c r="G66" s="255"/>
      <c r="H66" s="13">
        <v>1168</v>
      </c>
      <c r="I66" s="13" t="e">
        <f>ROUND(H66/#REF!*#REF!,0)</f>
        <v>#REF!</v>
      </c>
      <c r="J66" s="15">
        <v>960</v>
      </c>
      <c r="K66" s="140" t="s">
        <v>7</v>
      </c>
    </row>
    <row r="67" spans="1:11" ht="12">
      <c r="A67" s="136" t="s">
        <v>44</v>
      </c>
      <c r="B67" s="156">
        <v>5026</v>
      </c>
      <c r="C67" s="12" t="s">
        <v>260</v>
      </c>
      <c r="D67" s="276"/>
      <c r="E67" s="253"/>
      <c r="F67" s="256"/>
      <c r="G67" s="257"/>
      <c r="H67" s="13">
        <v>38</v>
      </c>
      <c r="I67" s="13" t="e">
        <f>ROUND(H67/H74*J74,0)</f>
        <v>#VALUE!</v>
      </c>
      <c r="J67" s="15">
        <v>32</v>
      </c>
      <c r="K67" s="140" t="s">
        <v>8</v>
      </c>
    </row>
    <row r="68" spans="1:11" ht="12">
      <c r="A68" s="136" t="s">
        <v>44</v>
      </c>
      <c r="B68" s="156">
        <v>5027</v>
      </c>
      <c r="C68" s="12" t="s">
        <v>261</v>
      </c>
      <c r="D68" s="276"/>
      <c r="E68" s="252" t="s">
        <v>208</v>
      </c>
      <c r="F68" s="256"/>
      <c r="G68" s="257"/>
      <c r="H68" s="14">
        <v>2335</v>
      </c>
      <c r="I68" s="13">
        <f>J66*2</f>
        <v>1920</v>
      </c>
      <c r="J68" s="15">
        <v>1920</v>
      </c>
      <c r="K68" s="140" t="s">
        <v>7</v>
      </c>
    </row>
    <row r="69" spans="1:11" ht="12">
      <c r="A69" s="136" t="s">
        <v>44</v>
      </c>
      <c r="B69" s="156">
        <v>5028</v>
      </c>
      <c r="C69" s="12" t="s">
        <v>262</v>
      </c>
      <c r="D69" s="276"/>
      <c r="E69" s="253" t="s">
        <v>206</v>
      </c>
      <c r="F69" s="256"/>
      <c r="G69" s="257"/>
      <c r="H69" s="14">
        <v>77</v>
      </c>
      <c r="I69" s="13" t="e">
        <f>I67*2</f>
        <v>#VALUE!</v>
      </c>
      <c r="J69" s="15">
        <v>64</v>
      </c>
      <c r="K69" s="140" t="s">
        <v>8</v>
      </c>
    </row>
    <row r="70" spans="1:11" ht="12">
      <c r="A70" s="136" t="s">
        <v>44</v>
      </c>
      <c r="B70" s="156">
        <v>5029</v>
      </c>
      <c r="C70" s="12" t="s">
        <v>263</v>
      </c>
      <c r="D70" s="276"/>
      <c r="E70" s="87" t="s">
        <v>209</v>
      </c>
      <c r="F70" s="256"/>
      <c r="G70" s="257"/>
      <c r="H70" s="14">
        <v>3704</v>
      </c>
      <c r="I70" s="13" t="e">
        <f>I66*3</f>
        <v>#REF!</v>
      </c>
      <c r="J70" s="15">
        <v>214</v>
      </c>
      <c r="K70" s="260" t="s">
        <v>91</v>
      </c>
    </row>
    <row r="71" spans="1:11" ht="12">
      <c r="A71" s="136" t="s">
        <v>44</v>
      </c>
      <c r="B71" s="156">
        <v>5030</v>
      </c>
      <c r="C71" s="12" t="s">
        <v>264</v>
      </c>
      <c r="D71" s="277"/>
      <c r="E71" s="88" t="s">
        <v>210</v>
      </c>
      <c r="F71" s="258"/>
      <c r="G71" s="259"/>
      <c r="H71" s="14">
        <v>122</v>
      </c>
      <c r="I71" s="13">
        <f>J67*3</f>
        <v>96</v>
      </c>
      <c r="J71" s="15">
        <v>214</v>
      </c>
      <c r="K71" s="261"/>
    </row>
    <row r="72" spans="1:11" ht="9.75" customHeight="1">
      <c r="A72" s="79"/>
      <c r="B72" s="79"/>
      <c r="C72" s="80"/>
      <c r="D72" s="5"/>
      <c r="E72" s="86"/>
      <c r="F72" s="82"/>
      <c r="G72" s="82"/>
      <c r="H72" s="83"/>
      <c r="I72" s="83"/>
      <c r="J72" s="84"/>
      <c r="K72" s="85"/>
    </row>
    <row r="73" spans="1:11" ht="18" customHeight="1">
      <c r="A73" s="69" t="s">
        <v>9</v>
      </c>
      <c r="B73" s="79"/>
      <c r="C73" s="80"/>
      <c r="D73" s="5"/>
      <c r="E73" s="81"/>
      <c r="F73" s="82"/>
      <c r="G73" s="82"/>
      <c r="H73" s="83"/>
      <c r="I73" s="83"/>
      <c r="J73" s="84"/>
      <c r="K73" s="85"/>
    </row>
    <row r="74" spans="1:11" ht="12">
      <c r="A74" s="262" t="s">
        <v>2</v>
      </c>
      <c r="B74" s="262"/>
      <c r="C74" s="263" t="s">
        <v>0</v>
      </c>
      <c r="D74" s="262" t="s">
        <v>1</v>
      </c>
      <c r="E74" s="262"/>
      <c r="F74" s="262"/>
      <c r="G74" s="262"/>
      <c r="H74" s="264" t="s">
        <v>11</v>
      </c>
      <c r="I74" s="264" t="s">
        <v>12</v>
      </c>
      <c r="J74" s="266" t="s">
        <v>6</v>
      </c>
      <c r="K74" s="264" t="s">
        <v>5</v>
      </c>
    </row>
    <row r="75" spans="1:11" ht="12">
      <c r="A75" s="73" t="s">
        <v>3</v>
      </c>
      <c r="B75" s="73" t="s">
        <v>4</v>
      </c>
      <c r="C75" s="263"/>
      <c r="D75" s="262"/>
      <c r="E75" s="262"/>
      <c r="F75" s="262"/>
      <c r="G75" s="262"/>
      <c r="H75" s="265"/>
      <c r="I75" s="265"/>
      <c r="J75" s="266"/>
      <c r="K75" s="265"/>
    </row>
    <row r="76" spans="1:11" ht="13.5" customHeight="1">
      <c r="A76" s="71" t="s">
        <v>44</v>
      </c>
      <c r="B76" s="73">
        <v>3099</v>
      </c>
      <c r="C76" s="12" t="s">
        <v>213</v>
      </c>
      <c r="D76" s="275" t="s">
        <v>265</v>
      </c>
      <c r="E76" s="267" t="s">
        <v>207</v>
      </c>
      <c r="F76" s="254" t="s">
        <v>215</v>
      </c>
      <c r="G76" s="255"/>
      <c r="H76" s="13">
        <v>1168</v>
      </c>
      <c r="I76" s="13" t="e">
        <f>ROUND(H76/H82*J82,0)</f>
        <v>#DIV/0!</v>
      </c>
      <c r="J76" s="15">
        <v>853</v>
      </c>
      <c r="K76" s="74" t="s">
        <v>7</v>
      </c>
    </row>
    <row r="77" spans="1:11" ht="12">
      <c r="A77" s="71" t="s">
        <v>44</v>
      </c>
      <c r="B77" s="73">
        <v>3100</v>
      </c>
      <c r="C77" s="12" t="s">
        <v>19</v>
      </c>
      <c r="D77" s="276"/>
      <c r="E77" s="268"/>
      <c r="F77" s="256"/>
      <c r="G77" s="257"/>
      <c r="H77" s="13">
        <v>38</v>
      </c>
      <c r="I77" s="13" t="e">
        <f>ROUND(H77/#REF!*#REF!,0)</f>
        <v>#REF!</v>
      </c>
      <c r="J77" s="15">
        <v>28</v>
      </c>
      <c r="K77" s="74" t="s">
        <v>8</v>
      </c>
    </row>
    <row r="78" spans="1:11" ht="12">
      <c r="A78" s="71" t="s">
        <v>44</v>
      </c>
      <c r="B78" s="73">
        <v>3101</v>
      </c>
      <c r="C78" s="12" t="s">
        <v>20</v>
      </c>
      <c r="D78" s="276"/>
      <c r="E78" s="267" t="s">
        <v>208</v>
      </c>
      <c r="F78" s="256"/>
      <c r="G78" s="257"/>
      <c r="H78" s="14">
        <v>2335</v>
      </c>
      <c r="I78" s="13">
        <f>J76*2</f>
        <v>1706</v>
      </c>
      <c r="J78" s="15">
        <v>1707</v>
      </c>
      <c r="K78" s="74" t="s">
        <v>7</v>
      </c>
    </row>
    <row r="79" spans="1:11" ht="12">
      <c r="A79" s="71" t="s">
        <v>44</v>
      </c>
      <c r="B79" s="73">
        <v>3102</v>
      </c>
      <c r="C79" s="12" t="s">
        <v>21</v>
      </c>
      <c r="D79" s="276"/>
      <c r="E79" s="268" t="s">
        <v>206</v>
      </c>
      <c r="F79" s="256"/>
      <c r="G79" s="257"/>
      <c r="H79" s="14">
        <v>77</v>
      </c>
      <c r="I79" s="13" t="e">
        <f>I77*2</f>
        <v>#REF!</v>
      </c>
      <c r="J79" s="15">
        <v>57</v>
      </c>
      <c r="K79" s="74" t="s">
        <v>8</v>
      </c>
    </row>
    <row r="80" spans="1:11" ht="12">
      <c r="A80" s="71" t="s">
        <v>44</v>
      </c>
      <c r="B80" s="73">
        <v>3103</v>
      </c>
      <c r="C80" s="12" t="s">
        <v>22</v>
      </c>
      <c r="D80" s="276"/>
      <c r="E80" s="77" t="s">
        <v>209</v>
      </c>
      <c r="F80" s="256"/>
      <c r="G80" s="257"/>
      <c r="H80" s="14">
        <v>3704</v>
      </c>
      <c r="I80" s="13" t="e">
        <f>I76*3</f>
        <v>#DIV/0!</v>
      </c>
      <c r="J80" s="15">
        <v>195</v>
      </c>
      <c r="K80" s="260" t="s">
        <v>91</v>
      </c>
    </row>
    <row r="81" spans="1:11" ht="12">
      <c r="A81" s="71" t="s">
        <v>44</v>
      </c>
      <c r="B81" s="73">
        <v>3104</v>
      </c>
      <c r="C81" s="12" t="s">
        <v>23</v>
      </c>
      <c r="D81" s="277"/>
      <c r="E81" s="78" t="s">
        <v>210</v>
      </c>
      <c r="F81" s="258"/>
      <c r="G81" s="259"/>
      <c r="H81" s="14">
        <v>122</v>
      </c>
      <c r="I81" s="13">
        <f>J77*3</f>
        <v>84</v>
      </c>
      <c r="J81" s="15">
        <v>195</v>
      </c>
      <c r="K81" s="261"/>
    </row>
    <row r="82" spans="1:11" ht="7.5" customHeight="1">
      <c r="A82" s="4"/>
      <c r="B82" s="79"/>
      <c r="C82" s="80"/>
      <c r="D82" s="5"/>
      <c r="E82" s="81"/>
      <c r="F82" s="82"/>
      <c r="G82" s="82"/>
      <c r="H82" s="83"/>
      <c r="I82" s="83"/>
      <c r="J82" s="84"/>
      <c r="K82" s="85"/>
    </row>
    <row r="83" spans="1:11" ht="18" customHeight="1">
      <c r="A83" s="69" t="s">
        <v>249</v>
      </c>
      <c r="B83" s="79"/>
      <c r="C83" s="80"/>
      <c r="D83" s="5"/>
      <c r="E83" s="81"/>
      <c r="F83" s="82"/>
      <c r="G83" s="82"/>
      <c r="H83" s="83"/>
      <c r="I83" s="83"/>
      <c r="J83" s="84"/>
      <c r="K83" s="85"/>
    </row>
    <row r="84" spans="1:11" ht="12">
      <c r="A84" s="262" t="s">
        <v>2</v>
      </c>
      <c r="B84" s="262"/>
      <c r="C84" s="263" t="s">
        <v>0</v>
      </c>
      <c r="D84" s="262" t="s">
        <v>1</v>
      </c>
      <c r="E84" s="262"/>
      <c r="F84" s="262"/>
      <c r="G84" s="262"/>
      <c r="H84" s="264" t="s">
        <v>11</v>
      </c>
      <c r="I84" s="264" t="s">
        <v>12</v>
      </c>
      <c r="J84" s="266" t="s">
        <v>6</v>
      </c>
      <c r="K84" s="264" t="s">
        <v>5</v>
      </c>
    </row>
    <row r="85" spans="1:11" ht="12">
      <c r="A85" s="73" t="s">
        <v>3</v>
      </c>
      <c r="B85" s="73" t="s">
        <v>4</v>
      </c>
      <c r="C85" s="263"/>
      <c r="D85" s="262"/>
      <c r="E85" s="262"/>
      <c r="F85" s="262"/>
      <c r="G85" s="262"/>
      <c r="H85" s="265"/>
      <c r="I85" s="265"/>
      <c r="J85" s="266"/>
      <c r="K85" s="265"/>
    </row>
    <row r="86" spans="1:11" ht="13.5" customHeight="1">
      <c r="A86" s="71" t="s">
        <v>44</v>
      </c>
      <c r="B86" s="73">
        <v>3105</v>
      </c>
      <c r="C86" s="12" t="s">
        <v>214</v>
      </c>
      <c r="D86" s="275" t="s">
        <v>265</v>
      </c>
      <c r="E86" s="267" t="s">
        <v>207</v>
      </c>
      <c r="F86" s="254" t="s">
        <v>250</v>
      </c>
      <c r="G86" s="255"/>
      <c r="H86" s="13">
        <v>1168</v>
      </c>
      <c r="I86" s="13" t="e">
        <f>ROUND(H86/#REF!*#REF!,0)</f>
        <v>#REF!</v>
      </c>
      <c r="J86" s="15">
        <v>853</v>
      </c>
      <c r="K86" s="74" t="s">
        <v>7</v>
      </c>
    </row>
    <row r="87" spans="1:11" ht="12">
      <c r="A87" s="71" t="s">
        <v>44</v>
      </c>
      <c r="B87" s="73">
        <v>3106</v>
      </c>
      <c r="C87" s="12" t="s">
        <v>24</v>
      </c>
      <c r="D87" s="276"/>
      <c r="E87" s="268"/>
      <c r="F87" s="256"/>
      <c r="G87" s="257"/>
      <c r="H87" s="13">
        <v>38</v>
      </c>
      <c r="I87" s="13">
        <f>ROUND(H87/H98*J98,0)</f>
        <v>40</v>
      </c>
      <c r="J87" s="15">
        <v>28</v>
      </c>
      <c r="K87" s="74" t="s">
        <v>8</v>
      </c>
    </row>
    <row r="88" spans="1:11" ht="12">
      <c r="A88" s="71" t="s">
        <v>44</v>
      </c>
      <c r="B88" s="73">
        <v>3107</v>
      </c>
      <c r="C88" s="12" t="s">
        <v>25</v>
      </c>
      <c r="D88" s="276"/>
      <c r="E88" s="267" t="s">
        <v>208</v>
      </c>
      <c r="F88" s="256"/>
      <c r="G88" s="257"/>
      <c r="H88" s="14">
        <v>2335</v>
      </c>
      <c r="I88" s="13">
        <f>J86*2</f>
        <v>1706</v>
      </c>
      <c r="J88" s="15">
        <v>1707</v>
      </c>
      <c r="K88" s="74" t="s">
        <v>7</v>
      </c>
    </row>
    <row r="89" spans="1:11" ht="12">
      <c r="A89" s="71" t="s">
        <v>44</v>
      </c>
      <c r="B89" s="73">
        <v>3108</v>
      </c>
      <c r="C89" s="12" t="s">
        <v>26</v>
      </c>
      <c r="D89" s="276"/>
      <c r="E89" s="268" t="s">
        <v>206</v>
      </c>
      <c r="F89" s="256"/>
      <c r="G89" s="257"/>
      <c r="H89" s="14">
        <v>77</v>
      </c>
      <c r="I89" s="13">
        <f>I87*2</f>
        <v>80</v>
      </c>
      <c r="J89" s="15">
        <v>57</v>
      </c>
      <c r="K89" s="74" t="s">
        <v>8</v>
      </c>
    </row>
    <row r="90" spans="1:11" ht="12">
      <c r="A90" s="71" t="s">
        <v>44</v>
      </c>
      <c r="B90" s="73">
        <v>3109</v>
      </c>
      <c r="C90" s="12" t="s">
        <v>27</v>
      </c>
      <c r="D90" s="276"/>
      <c r="E90" s="77" t="s">
        <v>209</v>
      </c>
      <c r="F90" s="256"/>
      <c r="G90" s="257"/>
      <c r="H90" s="14">
        <v>3704</v>
      </c>
      <c r="I90" s="13" t="e">
        <f>I86*3</f>
        <v>#REF!</v>
      </c>
      <c r="J90" s="15">
        <v>195</v>
      </c>
      <c r="K90" s="260" t="s">
        <v>91</v>
      </c>
    </row>
    <row r="91" spans="1:11" ht="12">
      <c r="A91" s="71" t="s">
        <v>44</v>
      </c>
      <c r="B91" s="73">
        <v>3110</v>
      </c>
      <c r="C91" s="12" t="s">
        <v>28</v>
      </c>
      <c r="D91" s="277"/>
      <c r="E91" s="78" t="s">
        <v>210</v>
      </c>
      <c r="F91" s="258"/>
      <c r="G91" s="259"/>
      <c r="H91" s="14">
        <v>122</v>
      </c>
      <c r="I91" s="13">
        <f>J87*3</f>
        <v>84</v>
      </c>
      <c r="J91" s="15">
        <v>195</v>
      </c>
      <c r="K91" s="261"/>
    </row>
    <row r="92" spans="1:11" ht="12">
      <c r="A92" s="79"/>
      <c r="B92" s="79"/>
      <c r="C92" s="80"/>
      <c r="D92" s="5"/>
      <c r="E92" s="86"/>
      <c r="F92" s="82"/>
      <c r="G92" s="82"/>
      <c r="H92" s="83"/>
      <c r="I92" s="83"/>
      <c r="J92" s="84"/>
      <c r="K92" s="85"/>
    </row>
    <row r="93" spans="1:13" s="98" customFormat="1" ht="18.75">
      <c r="A93" s="89" t="s">
        <v>47</v>
      </c>
      <c r="B93" s="90"/>
      <c r="C93" s="91"/>
      <c r="D93" s="92"/>
      <c r="E93" s="92"/>
      <c r="F93" s="93"/>
      <c r="G93" s="93"/>
      <c r="H93" s="94"/>
      <c r="I93" s="94"/>
      <c r="J93" s="94"/>
      <c r="K93" s="95"/>
      <c r="L93" s="96"/>
      <c r="M93" s="97"/>
    </row>
    <row r="94" spans="1:11" ht="12">
      <c r="A94" s="262" t="s">
        <v>2</v>
      </c>
      <c r="B94" s="262"/>
      <c r="C94" s="263" t="s">
        <v>0</v>
      </c>
      <c r="D94" s="262" t="s">
        <v>1</v>
      </c>
      <c r="E94" s="262"/>
      <c r="F94" s="262"/>
      <c r="G94" s="262"/>
      <c r="H94" s="264" t="s">
        <v>11</v>
      </c>
      <c r="I94" s="264" t="s">
        <v>12</v>
      </c>
      <c r="J94" s="266" t="s">
        <v>6</v>
      </c>
      <c r="K94" s="264" t="s">
        <v>5</v>
      </c>
    </row>
    <row r="95" spans="1:11" ht="12">
      <c r="A95" s="73" t="s">
        <v>3</v>
      </c>
      <c r="B95" s="73" t="s">
        <v>4</v>
      </c>
      <c r="C95" s="263"/>
      <c r="D95" s="262"/>
      <c r="E95" s="262"/>
      <c r="F95" s="262"/>
      <c r="G95" s="262"/>
      <c r="H95" s="265"/>
      <c r="I95" s="265"/>
      <c r="J95" s="266"/>
      <c r="K95" s="265"/>
    </row>
    <row r="96" spans="1:11" ht="13.5" customHeight="1">
      <c r="A96" s="71" t="s">
        <v>44</v>
      </c>
      <c r="B96" s="73">
        <v>3111</v>
      </c>
      <c r="C96" s="12" t="s">
        <v>13</v>
      </c>
      <c r="D96" s="275" t="s">
        <v>265</v>
      </c>
      <c r="E96" s="252" t="s">
        <v>207</v>
      </c>
      <c r="F96" s="269"/>
      <c r="G96" s="270"/>
      <c r="H96" s="13">
        <v>1168</v>
      </c>
      <c r="I96" s="13" t="e">
        <f>ROUND(H96/#REF!*#REF!,0)</f>
        <v>#REF!</v>
      </c>
      <c r="J96" s="15">
        <v>1219</v>
      </c>
      <c r="K96" s="74" t="s">
        <v>7</v>
      </c>
    </row>
    <row r="97" spans="1:11" ht="12">
      <c r="A97" s="71" t="s">
        <v>44</v>
      </c>
      <c r="B97" s="73">
        <v>3112</v>
      </c>
      <c r="C97" s="12" t="s">
        <v>14</v>
      </c>
      <c r="D97" s="276"/>
      <c r="E97" s="253"/>
      <c r="F97" s="271"/>
      <c r="G97" s="272"/>
      <c r="H97" s="13">
        <v>38</v>
      </c>
      <c r="I97" s="13">
        <f>ROUND(H97/H102*J102,0)</f>
        <v>12</v>
      </c>
      <c r="J97" s="15">
        <v>40</v>
      </c>
      <c r="K97" s="74" t="s">
        <v>8</v>
      </c>
    </row>
    <row r="98" spans="1:11" ht="12">
      <c r="A98" s="71" t="s">
        <v>44</v>
      </c>
      <c r="B98" s="73">
        <v>3113</v>
      </c>
      <c r="C98" s="12" t="s">
        <v>15</v>
      </c>
      <c r="D98" s="276"/>
      <c r="E98" s="252" t="s">
        <v>208</v>
      </c>
      <c r="F98" s="269"/>
      <c r="G98" s="270"/>
      <c r="H98" s="14">
        <v>2335</v>
      </c>
      <c r="I98" s="13">
        <f>J96*2</f>
        <v>2438</v>
      </c>
      <c r="J98" s="15">
        <v>2438</v>
      </c>
      <c r="K98" s="74" t="s">
        <v>7</v>
      </c>
    </row>
    <row r="99" spans="1:11" ht="12">
      <c r="A99" s="71" t="s">
        <v>44</v>
      </c>
      <c r="B99" s="73">
        <v>3114</v>
      </c>
      <c r="C99" s="12" t="s">
        <v>16</v>
      </c>
      <c r="D99" s="276"/>
      <c r="E99" s="253" t="s">
        <v>206</v>
      </c>
      <c r="F99" s="273"/>
      <c r="G99" s="274"/>
      <c r="H99" s="14">
        <v>77</v>
      </c>
      <c r="I99" s="13">
        <f>I97*2</f>
        <v>24</v>
      </c>
      <c r="J99" s="15">
        <v>82</v>
      </c>
      <c r="K99" s="74" t="s">
        <v>8</v>
      </c>
    </row>
    <row r="100" spans="1:11" ht="12">
      <c r="A100" s="71" t="s">
        <v>44</v>
      </c>
      <c r="B100" s="73">
        <v>3115</v>
      </c>
      <c r="C100" s="12" t="s">
        <v>17</v>
      </c>
      <c r="D100" s="276"/>
      <c r="E100" s="87" t="s">
        <v>209</v>
      </c>
      <c r="F100" s="278"/>
      <c r="G100" s="279"/>
      <c r="H100" s="14">
        <v>3704</v>
      </c>
      <c r="I100" s="13" t="e">
        <f>I96*3</f>
        <v>#REF!</v>
      </c>
      <c r="J100" s="15">
        <v>279</v>
      </c>
      <c r="K100" s="260" t="s">
        <v>91</v>
      </c>
    </row>
    <row r="101" spans="1:11" ht="12">
      <c r="A101" s="71" t="s">
        <v>44</v>
      </c>
      <c r="B101" s="73">
        <v>3116</v>
      </c>
      <c r="C101" s="12" t="s">
        <v>18</v>
      </c>
      <c r="D101" s="277"/>
      <c r="E101" s="87" t="s">
        <v>210</v>
      </c>
      <c r="F101" s="278"/>
      <c r="G101" s="279"/>
      <c r="H101" s="14">
        <v>122</v>
      </c>
      <c r="I101" s="13">
        <f>J97*3</f>
        <v>120</v>
      </c>
      <c r="J101" s="15">
        <v>279</v>
      </c>
      <c r="K101" s="261"/>
    </row>
    <row r="102" spans="1:11" ht="15" customHeight="1">
      <c r="A102" s="71" t="s">
        <v>44</v>
      </c>
      <c r="B102" s="73">
        <v>3119</v>
      </c>
      <c r="C102" s="12" t="s">
        <v>276</v>
      </c>
      <c r="D102" s="281" t="s">
        <v>280</v>
      </c>
      <c r="E102" s="155" t="s">
        <v>211</v>
      </c>
      <c r="F102" s="278"/>
      <c r="G102" s="279"/>
      <c r="H102" s="14">
        <v>270</v>
      </c>
      <c r="I102" s="14">
        <v>190</v>
      </c>
      <c r="J102" s="122">
        <v>88</v>
      </c>
      <c r="K102" s="260" t="s">
        <v>7</v>
      </c>
    </row>
    <row r="103" spans="1:11" ht="15" customHeight="1">
      <c r="A103" s="71" t="s">
        <v>44</v>
      </c>
      <c r="B103" s="73">
        <v>3120</v>
      </c>
      <c r="C103" s="12" t="s">
        <v>277</v>
      </c>
      <c r="D103" s="281"/>
      <c r="E103" s="157" t="s">
        <v>212</v>
      </c>
      <c r="F103" s="278"/>
      <c r="G103" s="279"/>
      <c r="H103" s="14">
        <v>285</v>
      </c>
      <c r="I103" s="14">
        <v>190</v>
      </c>
      <c r="J103" s="122">
        <v>176</v>
      </c>
      <c r="K103" s="283"/>
    </row>
    <row r="104" spans="1:11" ht="15" customHeight="1">
      <c r="A104" s="136" t="s">
        <v>44</v>
      </c>
      <c r="B104" s="156">
        <v>3809</v>
      </c>
      <c r="C104" s="12" t="s">
        <v>278</v>
      </c>
      <c r="D104" s="281"/>
      <c r="E104" s="155" t="s">
        <v>211</v>
      </c>
      <c r="F104" s="278"/>
      <c r="G104" s="279"/>
      <c r="H104" s="83"/>
      <c r="I104" s="83"/>
      <c r="J104" s="122">
        <v>72</v>
      </c>
      <c r="K104" s="283"/>
    </row>
    <row r="105" spans="1:11" ht="15" customHeight="1">
      <c r="A105" s="136" t="s">
        <v>44</v>
      </c>
      <c r="B105" s="156">
        <v>3810</v>
      </c>
      <c r="C105" s="12" t="s">
        <v>279</v>
      </c>
      <c r="D105" s="281"/>
      <c r="E105" s="157" t="s">
        <v>212</v>
      </c>
      <c r="F105" s="278"/>
      <c r="G105" s="279"/>
      <c r="H105" s="83"/>
      <c r="I105" s="83"/>
      <c r="J105" s="122">
        <v>144</v>
      </c>
      <c r="K105" s="261"/>
    </row>
    <row r="106" spans="1:11" s="151" customFormat="1" ht="10.5" customHeight="1">
      <c r="A106" s="142"/>
      <c r="B106" s="143"/>
      <c r="C106" s="144"/>
      <c r="D106" s="145"/>
      <c r="E106" s="146"/>
      <c r="F106" s="147"/>
      <c r="G106" s="147"/>
      <c r="H106" s="148"/>
      <c r="I106" s="148"/>
      <c r="J106" s="149"/>
      <c r="K106" s="150"/>
    </row>
    <row r="107" spans="1:11" s="151" customFormat="1" ht="18" customHeight="1">
      <c r="A107" s="152" t="s">
        <v>257</v>
      </c>
      <c r="B107" s="143"/>
      <c r="C107" s="144"/>
      <c r="D107" s="145"/>
      <c r="E107" s="146"/>
      <c r="F107" s="147"/>
      <c r="G107" s="147"/>
      <c r="H107" s="148"/>
      <c r="I107" s="148"/>
      <c r="J107" s="149"/>
      <c r="K107" s="150"/>
    </row>
    <row r="108" spans="1:11" ht="12">
      <c r="A108" s="262" t="s">
        <v>2</v>
      </c>
      <c r="B108" s="262"/>
      <c r="C108" s="263" t="s">
        <v>0</v>
      </c>
      <c r="D108" s="262" t="s">
        <v>1</v>
      </c>
      <c r="E108" s="262"/>
      <c r="F108" s="262"/>
      <c r="G108" s="262"/>
      <c r="H108" s="264" t="s">
        <v>11</v>
      </c>
      <c r="I108" s="264" t="s">
        <v>12</v>
      </c>
      <c r="J108" s="266" t="s">
        <v>6</v>
      </c>
      <c r="K108" s="264" t="s">
        <v>5</v>
      </c>
    </row>
    <row r="109" spans="1:11" ht="12">
      <c r="A109" s="141" t="s">
        <v>3</v>
      </c>
      <c r="B109" s="141" t="s">
        <v>4</v>
      </c>
      <c r="C109" s="263"/>
      <c r="D109" s="262"/>
      <c r="E109" s="262"/>
      <c r="F109" s="262"/>
      <c r="G109" s="262"/>
      <c r="H109" s="265"/>
      <c r="I109" s="265"/>
      <c r="J109" s="266"/>
      <c r="K109" s="265"/>
    </row>
    <row r="110" spans="1:11" ht="13.5" customHeight="1">
      <c r="A110" s="136" t="s">
        <v>44</v>
      </c>
      <c r="B110" s="141">
        <v>5031</v>
      </c>
      <c r="C110" s="12" t="s">
        <v>259</v>
      </c>
      <c r="D110" s="275" t="s">
        <v>265</v>
      </c>
      <c r="E110" s="252" t="s">
        <v>207</v>
      </c>
      <c r="F110" s="254" t="s">
        <v>258</v>
      </c>
      <c r="G110" s="255"/>
      <c r="H110" s="13">
        <v>1168</v>
      </c>
      <c r="I110" s="13" t="e">
        <f>ROUND(H110/#REF!*#REF!,0)</f>
        <v>#REF!</v>
      </c>
      <c r="J110" s="15">
        <v>960</v>
      </c>
      <c r="K110" s="140" t="s">
        <v>7</v>
      </c>
    </row>
    <row r="111" spans="1:11" ht="12">
      <c r="A111" s="136" t="s">
        <v>44</v>
      </c>
      <c r="B111" s="156">
        <v>5032</v>
      </c>
      <c r="C111" s="12" t="s">
        <v>260</v>
      </c>
      <c r="D111" s="276"/>
      <c r="E111" s="253"/>
      <c r="F111" s="256"/>
      <c r="G111" s="257"/>
      <c r="H111" s="13">
        <v>38</v>
      </c>
      <c r="I111" s="13" t="e">
        <f>ROUND(H111/H118*J118,0)</f>
        <v>#VALUE!</v>
      </c>
      <c r="J111" s="15">
        <v>32</v>
      </c>
      <c r="K111" s="140" t="s">
        <v>8</v>
      </c>
    </row>
    <row r="112" spans="1:11" ht="12">
      <c r="A112" s="136" t="s">
        <v>44</v>
      </c>
      <c r="B112" s="156">
        <v>5033</v>
      </c>
      <c r="C112" s="12" t="s">
        <v>261</v>
      </c>
      <c r="D112" s="276"/>
      <c r="E112" s="252" t="s">
        <v>208</v>
      </c>
      <c r="F112" s="256"/>
      <c r="G112" s="257"/>
      <c r="H112" s="14">
        <v>2335</v>
      </c>
      <c r="I112" s="13">
        <f>J110*2</f>
        <v>1920</v>
      </c>
      <c r="J112" s="15">
        <v>1920</v>
      </c>
      <c r="K112" s="140" t="s">
        <v>7</v>
      </c>
    </row>
    <row r="113" spans="1:11" ht="12">
      <c r="A113" s="136" t="s">
        <v>44</v>
      </c>
      <c r="B113" s="156">
        <v>5034</v>
      </c>
      <c r="C113" s="12" t="s">
        <v>262</v>
      </c>
      <c r="D113" s="276"/>
      <c r="E113" s="253" t="s">
        <v>206</v>
      </c>
      <c r="F113" s="256"/>
      <c r="G113" s="257"/>
      <c r="H113" s="14">
        <v>77</v>
      </c>
      <c r="I113" s="13" t="e">
        <f>I111*2</f>
        <v>#VALUE!</v>
      </c>
      <c r="J113" s="15">
        <v>64</v>
      </c>
      <c r="K113" s="140" t="s">
        <v>8</v>
      </c>
    </row>
    <row r="114" spans="1:11" ht="12">
      <c r="A114" s="136" t="s">
        <v>44</v>
      </c>
      <c r="B114" s="156">
        <v>5035</v>
      </c>
      <c r="C114" s="12" t="s">
        <v>263</v>
      </c>
      <c r="D114" s="276"/>
      <c r="E114" s="87" t="s">
        <v>209</v>
      </c>
      <c r="F114" s="256"/>
      <c r="G114" s="257"/>
      <c r="H114" s="14">
        <v>3704</v>
      </c>
      <c r="I114" s="13" t="e">
        <f>I110*3</f>
        <v>#REF!</v>
      </c>
      <c r="J114" s="15">
        <v>214</v>
      </c>
      <c r="K114" s="260" t="s">
        <v>91</v>
      </c>
    </row>
    <row r="115" spans="1:11" ht="12">
      <c r="A115" s="136" t="s">
        <v>44</v>
      </c>
      <c r="B115" s="156">
        <v>5036</v>
      </c>
      <c r="C115" s="12" t="s">
        <v>264</v>
      </c>
      <c r="D115" s="277"/>
      <c r="E115" s="88" t="s">
        <v>210</v>
      </c>
      <c r="F115" s="258"/>
      <c r="G115" s="259"/>
      <c r="H115" s="14">
        <v>122</v>
      </c>
      <c r="I115" s="13">
        <f>J111*3</f>
        <v>96</v>
      </c>
      <c r="J115" s="15">
        <v>214</v>
      </c>
      <c r="K115" s="261"/>
    </row>
    <row r="116" ht="9" customHeight="1"/>
    <row r="117" spans="1:11" ht="18" customHeight="1">
      <c r="A117" s="69" t="s">
        <v>9</v>
      </c>
      <c r="B117" s="79"/>
      <c r="C117" s="80"/>
      <c r="D117" s="5"/>
      <c r="E117" s="81"/>
      <c r="F117" s="82"/>
      <c r="G117" s="82"/>
      <c r="H117" s="83"/>
      <c r="I117" s="83"/>
      <c r="J117" s="84"/>
      <c r="K117" s="85"/>
    </row>
    <row r="118" spans="1:11" ht="12">
      <c r="A118" s="262" t="s">
        <v>2</v>
      </c>
      <c r="B118" s="262"/>
      <c r="C118" s="263" t="s">
        <v>0</v>
      </c>
      <c r="D118" s="262" t="s">
        <v>1</v>
      </c>
      <c r="E118" s="262"/>
      <c r="F118" s="262"/>
      <c r="G118" s="262"/>
      <c r="H118" s="264" t="s">
        <v>11</v>
      </c>
      <c r="I118" s="264" t="s">
        <v>12</v>
      </c>
      <c r="J118" s="266" t="s">
        <v>6</v>
      </c>
      <c r="K118" s="264" t="s">
        <v>5</v>
      </c>
    </row>
    <row r="119" spans="1:11" ht="12">
      <c r="A119" s="73" t="s">
        <v>3</v>
      </c>
      <c r="B119" s="73" t="s">
        <v>4</v>
      </c>
      <c r="C119" s="263"/>
      <c r="D119" s="262"/>
      <c r="E119" s="262"/>
      <c r="F119" s="262"/>
      <c r="G119" s="262"/>
      <c r="H119" s="265"/>
      <c r="I119" s="265"/>
      <c r="J119" s="266"/>
      <c r="K119" s="265"/>
    </row>
    <row r="120" spans="1:11" ht="13.5" customHeight="1">
      <c r="A120" s="71" t="s">
        <v>44</v>
      </c>
      <c r="B120" s="73">
        <v>3121</v>
      </c>
      <c r="C120" s="12" t="s">
        <v>213</v>
      </c>
      <c r="D120" s="275" t="s">
        <v>265</v>
      </c>
      <c r="E120" s="267" t="s">
        <v>207</v>
      </c>
      <c r="F120" s="254" t="s">
        <v>215</v>
      </c>
      <c r="G120" s="255"/>
      <c r="H120" s="13">
        <v>1168</v>
      </c>
      <c r="I120" s="13" t="e">
        <f>ROUND(H120/H126*J126,0)</f>
        <v>#DIV/0!</v>
      </c>
      <c r="J120" s="15">
        <v>853</v>
      </c>
      <c r="K120" s="74" t="s">
        <v>7</v>
      </c>
    </row>
    <row r="121" spans="1:11" ht="12">
      <c r="A121" s="71" t="s">
        <v>44</v>
      </c>
      <c r="B121" s="73">
        <v>3122</v>
      </c>
      <c r="C121" s="12" t="s">
        <v>19</v>
      </c>
      <c r="D121" s="276"/>
      <c r="E121" s="268"/>
      <c r="F121" s="256"/>
      <c r="G121" s="257"/>
      <c r="H121" s="13">
        <v>38</v>
      </c>
      <c r="I121" s="13" t="e">
        <f>ROUND(H121/#REF!*#REF!,0)</f>
        <v>#REF!</v>
      </c>
      <c r="J121" s="15">
        <v>28</v>
      </c>
      <c r="K121" s="74" t="s">
        <v>8</v>
      </c>
    </row>
    <row r="122" spans="1:11" ht="12">
      <c r="A122" s="71" t="s">
        <v>44</v>
      </c>
      <c r="B122" s="73">
        <v>3123</v>
      </c>
      <c r="C122" s="12" t="s">
        <v>20</v>
      </c>
      <c r="D122" s="276"/>
      <c r="E122" s="267" t="s">
        <v>208</v>
      </c>
      <c r="F122" s="256"/>
      <c r="G122" s="257"/>
      <c r="H122" s="14">
        <v>2335</v>
      </c>
      <c r="I122" s="13">
        <f>J120*2</f>
        <v>1706</v>
      </c>
      <c r="J122" s="15">
        <v>1707</v>
      </c>
      <c r="K122" s="74" t="s">
        <v>7</v>
      </c>
    </row>
    <row r="123" spans="1:11" ht="12">
      <c r="A123" s="71" t="s">
        <v>44</v>
      </c>
      <c r="B123" s="73">
        <v>3124</v>
      </c>
      <c r="C123" s="12" t="s">
        <v>21</v>
      </c>
      <c r="D123" s="276"/>
      <c r="E123" s="268" t="s">
        <v>206</v>
      </c>
      <c r="F123" s="256"/>
      <c r="G123" s="257"/>
      <c r="H123" s="14">
        <v>77</v>
      </c>
      <c r="I123" s="13" t="e">
        <f>I121*2</f>
        <v>#REF!</v>
      </c>
      <c r="J123" s="15">
        <v>57</v>
      </c>
      <c r="K123" s="74" t="s">
        <v>8</v>
      </c>
    </row>
    <row r="124" spans="1:11" ht="12">
      <c r="A124" s="71" t="s">
        <v>44</v>
      </c>
      <c r="B124" s="73">
        <v>3125</v>
      </c>
      <c r="C124" s="12" t="s">
        <v>22</v>
      </c>
      <c r="D124" s="276"/>
      <c r="E124" s="77" t="s">
        <v>209</v>
      </c>
      <c r="F124" s="256"/>
      <c r="G124" s="257"/>
      <c r="H124" s="14">
        <v>3704</v>
      </c>
      <c r="I124" s="13" t="e">
        <f>I120*3</f>
        <v>#DIV/0!</v>
      </c>
      <c r="J124" s="15">
        <v>195</v>
      </c>
      <c r="K124" s="260" t="s">
        <v>91</v>
      </c>
    </row>
    <row r="125" spans="1:11" ht="12">
      <c r="A125" s="71" t="s">
        <v>44</v>
      </c>
      <c r="B125" s="73">
        <v>3126</v>
      </c>
      <c r="C125" s="12" t="s">
        <v>23</v>
      </c>
      <c r="D125" s="277"/>
      <c r="E125" s="78" t="s">
        <v>210</v>
      </c>
      <c r="F125" s="258"/>
      <c r="G125" s="259"/>
      <c r="H125" s="14">
        <v>122</v>
      </c>
      <c r="I125" s="13">
        <f>J121*3</f>
        <v>84</v>
      </c>
      <c r="J125" s="15">
        <v>195</v>
      </c>
      <c r="K125" s="261"/>
    </row>
    <row r="126" spans="1:11" ht="6.75" customHeight="1">
      <c r="A126" s="4"/>
      <c r="B126" s="79"/>
      <c r="C126" s="80"/>
      <c r="D126" s="5"/>
      <c r="E126" s="81"/>
      <c r="F126" s="82"/>
      <c r="G126" s="82"/>
      <c r="H126" s="83"/>
      <c r="I126" s="83"/>
      <c r="J126" s="84"/>
      <c r="K126" s="85"/>
    </row>
    <row r="127" spans="1:11" ht="18" customHeight="1">
      <c r="A127" s="69" t="s">
        <v>249</v>
      </c>
      <c r="B127" s="79"/>
      <c r="C127" s="80"/>
      <c r="D127" s="5"/>
      <c r="E127" s="81"/>
      <c r="F127" s="82"/>
      <c r="G127" s="82"/>
      <c r="H127" s="83"/>
      <c r="I127" s="83"/>
      <c r="J127" s="84"/>
      <c r="K127" s="85"/>
    </row>
    <row r="128" spans="1:11" ht="12">
      <c r="A128" s="262" t="s">
        <v>2</v>
      </c>
      <c r="B128" s="262"/>
      <c r="C128" s="263" t="s">
        <v>0</v>
      </c>
      <c r="D128" s="262" t="s">
        <v>1</v>
      </c>
      <c r="E128" s="262"/>
      <c r="F128" s="262"/>
      <c r="G128" s="262"/>
      <c r="H128" s="264" t="s">
        <v>11</v>
      </c>
      <c r="I128" s="264" t="s">
        <v>12</v>
      </c>
      <c r="J128" s="266" t="s">
        <v>6</v>
      </c>
      <c r="K128" s="264" t="s">
        <v>5</v>
      </c>
    </row>
    <row r="129" spans="1:11" ht="12">
      <c r="A129" s="73" t="s">
        <v>3</v>
      </c>
      <c r="B129" s="73" t="s">
        <v>4</v>
      </c>
      <c r="C129" s="263"/>
      <c r="D129" s="262"/>
      <c r="E129" s="262"/>
      <c r="F129" s="262"/>
      <c r="G129" s="262"/>
      <c r="H129" s="265"/>
      <c r="I129" s="265"/>
      <c r="J129" s="266"/>
      <c r="K129" s="265"/>
    </row>
    <row r="130" spans="1:11" ht="13.5" customHeight="1">
      <c r="A130" s="71" t="s">
        <v>44</v>
      </c>
      <c r="B130" s="73">
        <v>3127</v>
      </c>
      <c r="C130" s="12" t="s">
        <v>214</v>
      </c>
      <c r="D130" s="275" t="s">
        <v>265</v>
      </c>
      <c r="E130" s="267" t="s">
        <v>207</v>
      </c>
      <c r="F130" s="254" t="s">
        <v>250</v>
      </c>
      <c r="G130" s="255"/>
      <c r="H130" s="13">
        <v>1168</v>
      </c>
      <c r="I130" s="13" t="e">
        <f>ROUND(H130/#REF!*#REF!,0)</f>
        <v>#REF!</v>
      </c>
      <c r="J130" s="15">
        <v>853</v>
      </c>
      <c r="K130" s="74" t="s">
        <v>7</v>
      </c>
    </row>
    <row r="131" spans="1:11" ht="12">
      <c r="A131" s="71" t="s">
        <v>44</v>
      </c>
      <c r="B131" s="73">
        <v>3128</v>
      </c>
      <c r="C131" s="12" t="s">
        <v>24</v>
      </c>
      <c r="D131" s="276"/>
      <c r="E131" s="268"/>
      <c r="F131" s="256"/>
      <c r="G131" s="257"/>
      <c r="H131" s="13">
        <v>38</v>
      </c>
      <c r="I131" s="13" t="e">
        <f>ROUND(H131/H142*J142,0)</f>
        <v>#DIV/0!</v>
      </c>
      <c r="J131" s="15">
        <v>28</v>
      </c>
      <c r="K131" s="74" t="s">
        <v>8</v>
      </c>
    </row>
    <row r="132" spans="1:11" ht="12">
      <c r="A132" s="71" t="s">
        <v>44</v>
      </c>
      <c r="B132" s="73">
        <v>3129</v>
      </c>
      <c r="C132" s="12" t="s">
        <v>25</v>
      </c>
      <c r="D132" s="276"/>
      <c r="E132" s="267" t="s">
        <v>208</v>
      </c>
      <c r="F132" s="256"/>
      <c r="G132" s="257"/>
      <c r="H132" s="14">
        <v>2335</v>
      </c>
      <c r="I132" s="13">
        <f>J130*2</f>
        <v>1706</v>
      </c>
      <c r="J132" s="15">
        <v>1707</v>
      </c>
      <c r="K132" s="74" t="s">
        <v>7</v>
      </c>
    </row>
    <row r="133" spans="1:11" ht="12">
      <c r="A133" s="71" t="s">
        <v>44</v>
      </c>
      <c r="B133" s="73">
        <v>3130</v>
      </c>
      <c r="C133" s="12" t="s">
        <v>26</v>
      </c>
      <c r="D133" s="276"/>
      <c r="E133" s="268" t="s">
        <v>206</v>
      </c>
      <c r="F133" s="256"/>
      <c r="G133" s="257"/>
      <c r="H133" s="14">
        <v>77</v>
      </c>
      <c r="I133" s="13" t="e">
        <f>I131*2</f>
        <v>#DIV/0!</v>
      </c>
      <c r="J133" s="15">
        <v>57</v>
      </c>
      <c r="K133" s="74" t="s">
        <v>8</v>
      </c>
    </row>
    <row r="134" spans="1:11" ht="12">
      <c r="A134" s="71" t="s">
        <v>44</v>
      </c>
      <c r="B134" s="73">
        <v>3131</v>
      </c>
      <c r="C134" s="12" t="s">
        <v>27</v>
      </c>
      <c r="D134" s="276"/>
      <c r="E134" s="77" t="s">
        <v>209</v>
      </c>
      <c r="F134" s="256"/>
      <c r="G134" s="257"/>
      <c r="H134" s="14">
        <v>3704</v>
      </c>
      <c r="I134" s="13" t="e">
        <f>I130*3</f>
        <v>#REF!</v>
      </c>
      <c r="J134" s="15">
        <v>195</v>
      </c>
      <c r="K134" s="260" t="s">
        <v>91</v>
      </c>
    </row>
    <row r="135" spans="1:11" ht="12">
      <c r="A135" s="71" t="s">
        <v>44</v>
      </c>
      <c r="B135" s="73">
        <v>3132</v>
      </c>
      <c r="C135" s="12" t="s">
        <v>28</v>
      </c>
      <c r="D135" s="277"/>
      <c r="E135" s="78" t="s">
        <v>210</v>
      </c>
      <c r="F135" s="258"/>
      <c r="G135" s="259"/>
      <c r="H135" s="14">
        <v>122</v>
      </c>
      <c r="I135" s="13">
        <f>J131*3</f>
        <v>84</v>
      </c>
      <c r="J135" s="15">
        <v>195</v>
      </c>
      <c r="K135" s="261"/>
    </row>
  </sheetData>
  <mergeCells count="178">
    <mergeCell ref="D110:D115"/>
    <mergeCell ref="E110:E111"/>
    <mergeCell ref="F110:G115"/>
    <mergeCell ref="E112:E113"/>
    <mergeCell ref="K114:K115"/>
    <mergeCell ref="K14:K17"/>
    <mergeCell ref="F16:G16"/>
    <mergeCell ref="F17:G17"/>
    <mergeCell ref="D58:D61"/>
    <mergeCell ref="K58:K61"/>
    <mergeCell ref="F60:G60"/>
    <mergeCell ref="F61:G61"/>
    <mergeCell ref="D102:D105"/>
    <mergeCell ref="K102:K105"/>
    <mergeCell ref="F104:G104"/>
    <mergeCell ref="F105:G105"/>
    <mergeCell ref="K30:K31"/>
    <mergeCell ref="D32:D37"/>
    <mergeCell ref="E32:E33"/>
    <mergeCell ref="F32:G37"/>
    <mergeCell ref="E34:E35"/>
    <mergeCell ref="J30:J31"/>
    <mergeCell ref="K36:K37"/>
    <mergeCell ref="D52:D57"/>
    <mergeCell ref="E22:E23"/>
    <mergeCell ref="F22:G27"/>
    <mergeCell ref="E24:E25"/>
    <mergeCell ref="K26:K27"/>
    <mergeCell ref="A108:B108"/>
    <mergeCell ref="C108:C109"/>
    <mergeCell ref="D108:G109"/>
    <mergeCell ref="H108:H109"/>
    <mergeCell ref="I108:I109"/>
    <mergeCell ref="J108:J109"/>
    <mergeCell ref="K108:K109"/>
    <mergeCell ref="E52:E53"/>
    <mergeCell ref="F52:G52"/>
    <mergeCell ref="F53:G53"/>
    <mergeCell ref="E54:E55"/>
    <mergeCell ref="F54:G54"/>
    <mergeCell ref="A4:D4"/>
    <mergeCell ref="A6:B6"/>
    <mergeCell ref="C6:C7"/>
    <mergeCell ref="D6:G7"/>
    <mergeCell ref="H6:H7"/>
    <mergeCell ref="I6:I7"/>
    <mergeCell ref="F13:G13"/>
    <mergeCell ref="F14:G14"/>
    <mergeCell ref="F15:G15"/>
    <mergeCell ref="D14:D17"/>
    <mergeCell ref="A30:B30"/>
    <mergeCell ref="C30:C31"/>
    <mergeCell ref="D30:G31"/>
    <mergeCell ref="H30:H31"/>
    <mergeCell ref="I30:I31"/>
    <mergeCell ref="K12:K13"/>
    <mergeCell ref="J6:J7"/>
    <mergeCell ref="K6:K7"/>
    <mergeCell ref="D8:D13"/>
    <mergeCell ref="E8:E9"/>
    <mergeCell ref="F8:G8"/>
    <mergeCell ref="F9:G9"/>
    <mergeCell ref="E10:E11"/>
    <mergeCell ref="F10:G10"/>
    <mergeCell ref="F11:G11"/>
    <mergeCell ref="F12:G12"/>
    <mergeCell ref="A20:B20"/>
    <mergeCell ref="C20:C21"/>
    <mergeCell ref="D20:G21"/>
    <mergeCell ref="H20:H21"/>
    <mergeCell ref="I20:I21"/>
    <mergeCell ref="J20:J21"/>
    <mergeCell ref="K20:K21"/>
    <mergeCell ref="D22:D27"/>
    <mergeCell ref="A50:B50"/>
    <mergeCell ref="C50:C51"/>
    <mergeCell ref="D50:G51"/>
    <mergeCell ref="H50:H51"/>
    <mergeCell ref="I50:I51"/>
    <mergeCell ref="J50:J51"/>
    <mergeCell ref="J40:J41"/>
    <mergeCell ref="K40:K41"/>
    <mergeCell ref="D42:D47"/>
    <mergeCell ref="E42:E43"/>
    <mergeCell ref="F42:G47"/>
    <mergeCell ref="E44:E45"/>
    <mergeCell ref="K46:K47"/>
    <mergeCell ref="A40:B40"/>
    <mergeCell ref="C40:C41"/>
    <mergeCell ref="D40:G41"/>
    <mergeCell ref="H40:H41"/>
    <mergeCell ref="I40:I41"/>
    <mergeCell ref="F55:G55"/>
    <mergeCell ref="F56:G56"/>
    <mergeCell ref="F57:G57"/>
    <mergeCell ref="A74:B74"/>
    <mergeCell ref="C74:C75"/>
    <mergeCell ref="D74:G75"/>
    <mergeCell ref="H74:H75"/>
    <mergeCell ref="I74:I75"/>
    <mergeCell ref="J74:J75"/>
    <mergeCell ref="F58:G58"/>
    <mergeCell ref="F59:G59"/>
    <mergeCell ref="A64:B64"/>
    <mergeCell ref="C64:C65"/>
    <mergeCell ref="D64:G65"/>
    <mergeCell ref="H64:H65"/>
    <mergeCell ref="I64:I65"/>
    <mergeCell ref="J64:J65"/>
    <mergeCell ref="K64:K65"/>
    <mergeCell ref="D66:D71"/>
    <mergeCell ref="E66:E67"/>
    <mergeCell ref="F66:G71"/>
    <mergeCell ref="E68:E69"/>
    <mergeCell ref="K70:K71"/>
    <mergeCell ref="D76:D81"/>
    <mergeCell ref="E76:E77"/>
    <mergeCell ref="F76:G81"/>
    <mergeCell ref="E78:E79"/>
    <mergeCell ref="A84:B84"/>
    <mergeCell ref="C84:C85"/>
    <mergeCell ref="D84:G85"/>
    <mergeCell ref="H84:H85"/>
    <mergeCell ref="I84:I85"/>
    <mergeCell ref="A94:B94"/>
    <mergeCell ref="C94:C95"/>
    <mergeCell ref="D94:G95"/>
    <mergeCell ref="H94:H95"/>
    <mergeCell ref="I94:I95"/>
    <mergeCell ref="D86:D91"/>
    <mergeCell ref="E86:E87"/>
    <mergeCell ref="F86:G91"/>
    <mergeCell ref="E88:E89"/>
    <mergeCell ref="F103:G103"/>
    <mergeCell ref="K94:K95"/>
    <mergeCell ref="D96:D101"/>
    <mergeCell ref="E96:E97"/>
    <mergeCell ref="F96:G96"/>
    <mergeCell ref="F97:G97"/>
    <mergeCell ref="E98:E99"/>
    <mergeCell ref="F98:G98"/>
    <mergeCell ref="F99:G99"/>
    <mergeCell ref="F100:G100"/>
    <mergeCell ref="F101:G101"/>
    <mergeCell ref="A128:B128"/>
    <mergeCell ref="C128:C129"/>
    <mergeCell ref="D128:G129"/>
    <mergeCell ref="H128:H129"/>
    <mergeCell ref="I128:I129"/>
    <mergeCell ref="A118:B118"/>
    <mergeCell ref="C118:C119"/>
    <mergeCell ref="D118:G119"/>
    <mergeCell ref="H118:H119"/>
    <mergeCell ref="I118:I119"/>
    <mergeCell ref="K56:K57"/>
    <mergeCell ref="K80:K81"/>
    <mergeCell ref="K90:K91"/>
    <mergeCell ref="K100:K101"/>
    <mergeCell ref="J128:J129"/>
    <mergeCell ref="K128:K129"/>
    <mergeCell ref="K74:K75"/>
    <mergeCell ref="K50:K51"/>
    <mergeCell ref="D130:D135"/>
    <mergeCell ref="E130:E131"/>
    <mergeCell ref="F130:G135"/>
    <mergeCell ref="E132:E133"/>
    <mergeCell ref="K118:K119"/>
    <mergeCell ref="D120:D125"/>
    <mergeCell ref="E120:E121"/>
    <mergeCell ref="F120:G125"/>
    <mergeCell ref="E122:E123"/>
    <mergeCell ref="J118:J119"/>
    <mergeCell ref="K124:K125"/>
    <mergeCell ref="K134:K135"/>
    <mergeCell ref="J94:J95"/>
    <mergeCell ref="J84:J85"/>
    <mergeCell ref="K84:K85"/>
    <mergeCell ref="F102:G102"/>
  </mergeCells>
  <printOptions horizontalCentered="1" verticalCentered="1"/>
  <pageMargins left="0.5905511811023623" right="0.2755905511811024" top="0.42" bottom="0.54" header="0.31496062992125984" footer="0.31496062992125984"/>
  <pageSetup cellComments="asDisplayed" fitToHeight="1" fitToWidth="1" horizontalDpi="600" verticalDpi="600" orientation="portrait" paperSize="9" scale="44" r:id="rId1"/>
  <headerFooter>
    <oddFooter>&amp;R&amp;"-,標準"&amp;12■&amp;A</oddFooter>
  </headerFooter>
  <rowBreaks count="1" manualBreakCount="1">
    <brk id="9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135"/>
  <sheetViews>
    <sheetView view="pageBreakPreview" zoomScale="80" zoomScaleSheetLayoutView="80" workbookViewId="0" topLeftCell="A4">
      <selection activeCell="C14" sqref="C14:D17"/>
    </sheetView>
  </sheetViews>
  <sheetFormatPr defaultColWidth="9.140625" defaultRowHeight="12"/>
  <cols>
    <col min="1" max="2" width="8.00390625" style="10" customWidth="1"/>
    <col min="3" max="3" width="37.57421875" style="76" customWidth="1"/>
    <col min="4" max="4" width="24.8515625" style="10" customWidth="1"/>
    <col min="5" max="5" width="59.28125" style="10" customWidth="1"/>
    <col min="6" max="6" width="15.28125" style="10" customWidth="1"/>
    <col min="7" max="7" width="41.140625" style="10" hidden="1" customWidth="1"/>
    <col min="8" max="9" width="10.421875" style="11" hidden="1" customWidth="1"/>
    <col min="10" max="10" width="9.140625" style="10" customWidth="1"/>
    <col min="11" max="11" width="11.7109375" style="10" customWidth="1"/>
    <col min="12" max="16384" width="9.140625" style="10" customWidth="1"/>
  </cols>
  <sheetData>
    <row r="1" spans="1:11" s="3" customFormat="1" ht="18.75">
      <c r="A1" s="2" t="s">
        <v>41</v>
      </c>
      <c r="B1" s="6"/>
      <c r="C1" s="75"/>
      <c r="K1" s="7"/>
    </row>
    <row r="2" ht="9" customHeight="1">
      <c r="A2" s="9"/>
    </row>
    <row r="3" spans="1:11" s="3" customFormat="1" ht="18.75">
      <c r="A3" s="8" t="s">
        <v>53</v>
      </c>
      <c r="B3" s="6"/>
      <c r="E3" s="8" t="s">
        <v>51</v>
      </c>
      <c r="K3" s="7"/>
    </row>
    <row r="4" spans="1:11" s="3" customFormat="1" ht="18.75">
      <c r="A4" s="280" t="s">
        <v>204</v>
      </c>
      <c r="B4" s="280"/>
      <c r="C4" s="280"/>
      <c r="D4" s="280"/>
      <c r="E4" s="72" t="s">
        <v>217</v>
      </c>
      <c r="K4" s="7"/>
    </row>
    <row r="5" spans="1:13" s="98" customFormat="1" ht="18.75">
      <c r="A5" s="89" t="s">
        <v>45</v>
      </c>
      <c r="B5" s="90"/>
      <c r="C5" s="91"/>
      <c r="D5" s="92"/>
      <c r="E5" s="92"/>
      <c r="F5" s="93"/>
      <c r="G5" s="93"/>
      <c r="H5" s="94"/>
      <c r="I5" s="94"/>
      <c r="J5" s="94"/>
      <c r="K5" s="95"/>
      <c r="L5" s="96"/>
      <c r="M5" s="97"/>
    </row>
    <row r="6" spans="1:11" ht="12">
      <c r="A6" s="262" t="s">
        <v>2</v>
      </c>
      <c r="B6" s="262"/>
      <c r="C6" s="263" t="s">
        <v>0</v>
      </c>
      <c r="D6" s="262" t="s">
        <v>1</v>
      </c>
      <c r="E6" s="262"/>
      <c r="F6" s="262"/>
      <c r="G6" s="262"/>
      <c r="H6" s="264" t="s">
        <v>11</v>
      </c>
      <c r="I6" s="264" t="s">
        <v>12</v>
      </c>
      <c r="J6" s="266" t="s">
        <v>6</v>
      </c>
      <c r="K6" s="264" t="s">
        <v>5</v>
      </c>
    </row>
    <row r="7" spans="1:11" ht="12">
      <c r="A7" s="73" t="s">
        <v>3</v>
      </c>
      <c r="B7" s="73" t="s">
        <v>4</v>
      </c>
      <c r="C7" s="263"/>
      <c r="D7" s="262"/>
      <c r="E7" s="262"/>
      <c r="F7" s="262"/>
      <c r="G7" s="262"/>
      <c r="H7" s="265"/>
      <c r="I7" s="265"/>
      <c r="J7" s="266"/>
      <c r="K7" s="265"/>
    </row>
    <row r="8" spans="1:11" ht="13.5" customHeight="1">
      <c r="A8" s="71" t="s">
        <v>44</v>
      </c>
      <c r="B8" s="73">
        <v>3133</v>
      </c>
      <c r="C8" s="12" t="s">
        <v>13</v>
      </c>
      <c r="D8" s="275" t="s">
        <v>265</v>
      </c>
      <c r="E8" s="252" t="s">
        <v>207</v>
      </c>
      <c r="F8" s="269"/>
      <c r="G8" s="270"/>
      <c r="H8" s="13">
        <v>1168</v>
      </c>
      <c r="I8" s="13" t="e">
        <f>ROUND(H8/#REF!*#REF!,0)</f>
        <v>#REF!</v>
      </c>
      <c r="J8" s="15">
        <v>1201</v>
      </c>
      <c r="K8" s="74" t="s">
        <v>7</v>
      </c>
    </row>
    <row r="9" spans="1:11" ht="12">
      <c r="A9" s="71" t="s">
        <v>44</v>
      </c>
      <c r="B9" s="73">
        <v>3134</v>
      </c>
      <c r="C9" s="12" t="s">
        <v>14</v>
      </c>
      <c r="D9" s="276"/>
      <c r="E9" s="253"/>
      <c r="F9" s="271"/>
      <c r="G9" s="272"/>
      <c r="H9" s="13">
        <v>38</v>
      </c>
      <c r="I9" s="13">
        <f>ROUND(H9/H14*J14,0)</f>
        <v>12</v>
      </c>
      <c r="J9" s="15">
        <v>40</v>
      </c>
      <c r="K9" s="74" t="s">
        <v>8</v>
      </c>
    </row>
    <row r="10" spans="1:11" ht="12">
      <c r="A10" s="71" t="s">
        <v>44</v>
      </c>
      <c r="B10" s="73">
        <v>3135</v>
      </c>
      <c r="C10" s="12" t="s">
        <v>15</v>
      </c>
      <c r="D10" s="276"/>
      <c r="E10" s="252" t="s">
        <v>208</v>
      </c>
      <c r="F10" s="269"/>
      <c r="G10" s="270"/>
      <c r="H10" s="14">
        <v>2335</v>
      </c>
      <c r="I10" s="13">
        <f>J8*2</f>
        <v>2402</v>
      </c>
      <c r="J10" s="15">
        <v>2401</v>
      </c>
      <c r="K10" s="74" t="s">
        <v>7</v>
      </c>
    </row>
    <row r="11" spans="1:11" ht="12">
      <c r="A11" s="71" t="s">
        <v>44</v>
      </c>
      <c r="B11" s="73">
        <v>3136</v>
      </c>
      <c r="C11" s="12" t="s">
        <v>16</v>
      </c>
      <c r="D11" s="276"/>
      <c r="E11" s="253" t="s">
        <v>206</v>
      </c>
      <c r="F11" s="273"/>
      <c r="G11" s="274"/>
      <c r="H11" s="14">
        <v>77</v>
      </c>
      <c r="I11" s="13">
        <f>I9*2</f>
        <v>24</v>
      </c>
      <c r="J11" s="15">
        <v>80</v>
      </c>
      <c r="K11" s="74" t="s">
        <v>8</v>
      </c>
    </row>
    <row r="12" spans="1:11" ht="12">
      <c r="A12" s="71" t="s">
        <v>44</v>
      </c>
      <c r="B12" s="73">
        <v>3137</v>
      </c>
      <c r="C12" s="12" t="s">
        <v>17</v>
      </c>
      <c r="D12" s="276"/>
      <c r="E12" s="87" t="s">
        <v>209</v>
      </c>
      <c r="F12" s="278"/>
      <c r="G12" s="279"/>
      <c r="H12" s="14">
        <v>3704</v>
      </c>
      <c r="I12" s="13" t="e">
        <f>I8*3</f>
        <v>#REF!</v>
      </c>
      <c r="J12" s="15">
        <v>275</v>
      </c>
      <c r="K12" s="260" t="s">
        <v>91</v>
      </c>
    </row>
    <row r="13" spans="1:11" ht="12">
      <c r="A13" s="71" t="s">
        <v>44</v>
      </c>
      <c r="B13" s="73">
        <v>3138</v>
      </c>
      <c r="C13" s="12" t="s">
        <v>18</v>
      </c>
      <c r="D13" s="277"/>
      <c r="E13" s="87" t="s">
        <v>210</v>
      </c>
      <c r="F13" s="278"/>
      <c r="G13" s="279"/>
      <c r="H13" s="14">
        <v>122</v>
      </c>
      <c r="I13" s="13">
        <f>J9*3</f>
        <v>120</v>
      </c>
      <c r="J13" s="15">
        <v>275</v>
      </c>
      <c r="K13" s="261"/>
    </row>
    <row r="14" spans="1:11" ht="16.5" customHeight="1">
      <c r="A14" s="71" t="s">
        <v>44</v>
      </c>
      <c r="B14" s="73">
        <v>3141</v>
      </c>
      <c r="C14" s="12" t="s">
        <v>276</v>
      </c>
      <c r="D14" s="281" t="s">
        <v>280</v>
      </c>
      <c r="E14" s="155" t="s">
        <v>211</v>
      </c>
      <c r="F14" s="278"/>
      <c r="G14" s="279"/>
      <c r="H14" s="14">
        <v>270</v>
      </c>
      <c r="I14" s="14">
        <v>190</v>
      </c>
      <c r="J14" s="122">
        <v>88</v>
      </c>
      <c r="K14" s="260" t="s">
        <v>7</v>
      </c>
    </row>
    <row r="15" spans="1:11" ht="16.5" customHeight="1">
      <c r="A15" s="71" t="s">
        <v>44</v>
      </c>
      <c r="B15" s="73">
        <v>3142</v>
      </c>
      <c r="C15" s="12" t="s">
        <v>277</v>
      </c>
      <c r="D15" s="281"/>
      <c r="E15" s="157" t="s">
        <v>212</v>
      </c>
      <c r="F15" s="278"/>
      <c r="G15" s="279"/>
      <c r="H15" s="14">
        <v>285</v>
      </c>
      <c r="I15" s="14">
        <v>190</v>
      </c>
      <c r="J15" s="122">
        <v>176</v>
      </c>
      <c r="K15" s="283"/>
    </row>
    <row r="16" spans="1:11" ht="16.5" customHeight="1">
      <c r="A16" s="136" t="s">
        <v>44</v>
      </c>
      <c r="B16" s="156">
        <v>3811</v>
      </c>
      <c r="C16" s="12" t="s">
        <v>278</v>
      </c>
      <c r="D16" s="281"/>
      <c r="E16" s="155" t="s">
        <v>211</v>
      </c>
      <c r="F16" s="278"/>
      <c r="G16" s="279"/>
      <c r="H16" s="83"/>
      <c r="I16" s="83"/>
      <c r="J16" s="122">
        <v>72</v>
      </c>
      <c r="K16" s="283"/>
    </row>
    <row r="17" spans="1:11" ht="15.75" customHeight="1">
      <c r="A17" s="136" t="s">
        <v>44</v>
      </c>
      <c r="B17" s="156">
        <v>3812</v>
      </c>
      <c r="C17" s="12" t="s">
        <v>279</v>
      </c>
      <c r="D17" s="281"/>
      <c r="E17" s="157" t="s">
        <v>212</v>
      </c>
      <c r="F17" s="278"/>
      <c r="G17" s="279"/>
      <c r="H17" s="83"/>
      <c r="I17" s="83"/>
      <c r="J17" s="122">
        <v>144</v>
      </c>
      <c r="K17" s="261"/>
    </row>
    <row r="18" spans="1:11" s="151" customFormat="1" ht="10.5" customHeight="1">
      <c r="A18" s="142"/>
      <c r="B18" s="143"/>
      <c r="C18" s="144"/>
      <c r="D18" s="145"/>
      <c r="E18" s="146"/>
      <c r="F18" s="147"/>
      <c r="G18" s="147"/>
      <c r="H18" s="148"/>
      <c r="I18" s="148"/>
      <c r="J18" s="149"/>
      <c r="K18" s="150"/>
    </row>
    <row r="19" spans="1:11" s="151" customFormat="1" ht="18" customHeight="1">
      <c r="A19" s="152" t="s">
        <v>257</v>
      </c>
      <c r="B19" s="143"/>
      <c r="C19" s="144"/>
      <c r="D19" s="145"/>
      <c r="E19" s="146"/>
      <c r="F19" s="147"/>
      <c r="G19" s="147"/>
      <c r="H19" s="148"/>
      <c r="I19" s="148"/>
      <c r="J19" s="149"/>
      <c r="K19" s="150"/>
    </row>
    <row r="20" spans="1:11" ht="12">
      <c r="A20" s="262" t="s">
        <v>2</v>
      </c>
      <c r="B20" s="262"/>
      <c r="C20" s="263" t="s">
        <v>0</v>
      </c>
      <c r="D20" s="262" t="s">
        <v>1</v>
      </c>
      <c r="E20" s="262"/>
      <c r="F20" s="262"/>
      <c r="G20" s="262"/>
      <c r="H20" s="264" t="s">
        <v>11</v>
      </c>
      <c r="I20" s="264" t="s">
        <v>12</v>
      </c>
      <c r="J20" s="266" t="s">
        <v>6</v>
      </c>
      <c r="K20" s="264" t="s">
        <v>5</v>
      </c>
    </row>
    <row r="21" spans="1:11" ht="12">
      <c r="A21" s="141" t="s">
        <v>3</v>
      </c>
      <c r="B21" s="141" t="s">
        <v>4</v>
      </c>
      <c r="C21" s="263"/>
      <c r="D21" s="262"/>
      <c r="E21" s="262"/>
      <c r="F21" s="262"/>
      <c r="G21" s="262"/>
      <c r="H21" s="265"/>
      <c r="I21" s="265"/>
      <c r="J21" s="266"/>
      <c r="K21" s="265"/>
    </row>
    <row r="22" spans="1:11" ht="13.5" customHeight="1">
      <c r="A22" s="136" t="s">
        <v>44</v>
      </c>
      <c r="B22" s="141">
        <v>5037</v>
      </c>
      <c r="C22" s="12" t="s">
        <v>259</v>
      </c>
      <c r="D22" s="275" t="s">
        <v>265</v>
      </c>
      <c r="E22" s="252" t="s">
        <v>207</v>
      </c>
      <c r="F22" s="254" t="s">
        <v>258</v>
      </c>
      <c r="G22" s="255"/>
      <c r="H22" s="13">
        <v>1168</v>
      </c>
      <c r="I22" s="13" t="e">
        <f>ROUND(H22/#REF!*#REF!,0)</f>
        <v>#REF!</v>
      </c>
      <c r="J22" s="15">
        <v>942</v>
      </c>
      <c r="K22" s="140" t="s">
        <v>7</v>
      </c>
    </row>
    <row r="23" spans="1:11" ht="12">
      <c r="A23" s="136" t="s">
        <v>44</v>
      </c>
      <c r="B23" s="156">
        <v>5038</v>
      </c>
      <c r="C23" s="12" t="s">
        <v>260</v>
      </c>
      <c r="D23" s="276"/>
      <c r="E23" s="253"/>
      <c r="F23" s="256"/>
      <c r="G23" s="257"/>
      <c r="H23" s="13">
        <v>38</v>
      </c>
      <c r="I23" s="13" t="e">
        <f>ROUND(H23/H30*J30,0)</f>
        <v>#VALUE!</v>
      </c>
      <c r="J23" s="15">
        <v>31</v>
      </c>
      <c r="K23" s="140" t="s">
        <v>8</v>
      </c>
    </row>
    <row r="24" spans="1:11" ht="12">
      <c r="A24" s="136" t="s">
        <v>44</v>
      </c>
      <c r="B24" s="156">
        <v>5039</v>
      </c>
      <c r="C24" s="12" t="s">
        <v>261</v>
      </c>
      <c r="D24" s="276"/>
      <c r="E24" s="252" t="s">
        <v>208</v>
      </c>
      <c r="F24" s="256"/>
      <c r="G24" s="257"/>
      <c r="H24" s="14">
        <v>2335</v>
      </c>
      <c r="I24" s="13">
        <f>J22*2</f>
        <v>1884</v>
      </c>
      <c r="J24" s="15">
        <v>1883</v>
      </c>
      <c r="K24" s="140" t="s">
        <v>7</v>
      </c>
    </row>
    <row r="25" spans="1:11" ht="12">
      <c r="A25" s="136" t="s">
        <v>44</v>
      </c>
      <c r="B25" s="156">
        <v>5040</v>
      </c>
      <c r="C25" s="12" t="s">
        <v>262</v>
      </c>
      <c r="D25" s="276"/>
      <c r="E25" s="253" t="s">
        <v>206</v>
      </c>
      <c r="F25" s="256"/>
      <c r="G25" s="257"/>
      <c r="H25" s="14">
        <v>77</v>
      </c>
      <c r="I25" s="13" t="e">
        <f>I23*2</f>
        <v>#VALUE!</v>
      </c>
      <c r="J25" s="15">
        <v>63</v>
      </c>
      <c r="K25" s="140" t="s">
        <v>8</v>
      </c>
    </row>
    <row r="26" spans="1:11" ht="12">
      <c r="A26" s="136" t="s">
        <v>44</v>
      </c>
      <c r="B26" s="156">
        <v>5041</v>
      </c>
      <c r="C26" s="12" t="s">
        <v>263</v>
      </c>
      <c r="D26" s="276"/>
      <c r="E26" s="87" t="s">
        <v>209</v>
      </c>
      <c r="F26" s="256"/>
      <c r="G26" s="257"/>
      <c r="H26" s="14">
        <v>3704</v>
      </c>
      <c r="I26" s="13" t="e">
        <f>I22*3</f>
        <v>#REF!</v>
      </c>
      <c r="J26" s="15">
        <v>210</v>
      </c>
      <c r="K26" s="260" t="s">
        <v>91</v>
      </c>
    </row>
    <row r="27" spans="1:11" ht="12">
      <c r="A27" s="136" t="s">
        <v>44</v>
      </c>
      <c r="B27" s="156">
        <v>5042</v>
      </c>
      <c r="C27" s="12" t="s">
        <v>264</v>
      </c>
      <c r="D27" s="277"/>
      <c r="E27" s="88" t="s">
        <v>210</v>
      </c>
      <c r="F27" s="258"/>
      <c r="G27" s="259"/>
      <c r="H27" s="14">
        <v>122</v>
      </c>
      <c r="I27" s="13">
        <f>J23*3</f>
        <v>93</v>
      </c>
      <c r="J27" s="15">
        <v>210</v>
      </c>
      <c r="K27" s="261"/>
    </row>
    <row r="28" spans="1:11" ht="7.5" customHeight="1">
      <c r="A28" s="4"/>
      <c r="B28" s="79"/>
      <c r="C28" s="80"/>
      <c r="D28" s="5"/>
      <c r="E28" s="81"/>
      <c r="F28" s="82"/>
      <c r="G28" s="82"/>
      <c r="H28" s="83"/>
      <c r="I28" s="83"/>
      <c r="J28" s="84"/>
      <c r="K28" s="85"/>
    </row>
    <row r="29" spans="1:11" ht="18" customHeight="1">
      <c r="A29" s="69" t="s">
        <v>9</v>
      </c>
      <c r="B29" s="79"/>
      <c r="C29" s="80"/>
      <c r="D29" s="5"/>
      <c r="E29" s="81"/>
      <c r="F29" s="82"/>
      <c r="G29" s="82"/>
      <c r="H29" s="83"/>
      <c r="I29" s="83"/>
      <c r="J29" s="84"/>
      <c r="K29" s="85"/>
    </row>
    <row r="30" spans="1:11" ht="12">
      <c r="A30" s="262" t="s">
        <v>2</v>
      </c>
      <c r="B30" s="262"/>
      <c r="C30" s="263" t="s">
        <v>0</v>
      </c>
      <c r="D30" s="262" t="s">
        <v>1</v>
      </c>
      <c r="E30" s="262"/>
      <c r="F30" s="262"/>
      <c r="G30" s="262"/>
      <c r="H30" s="264" t="s">
        <v>11</v>
      </c>
      <c r="I30" s="264" t="s">
        <v>12</v>
      </c>
      <c r="J30" s="266" t="s">
        <v>6</v>
      </c>
      <c r="K30" s="264" t="s">
        <v>5</v>
      </c>
    </row>
    <row r="31" spans="1:11" ht="12">
      <c r="A31" s="73" t="s">
        <v>3</v>
      </c>
      <c r="B31" s="73" t="s">
        <v>4</v>
      </c>
      <c r="C31" s="263"/>
      <c r="D31" s="262"/>
      <c r="E31" s="262"/>
      <c r="F31" s="262"/>
      <c r="G31" s="262"/>
      <c r="H31" s="265"/>
      <c r="I31" s="265"/>
      <c r="J31" s="266"/>
      <c r="K31" s="265"/>
    </row>
    <row r="32" spans="1:11" ht="13.5" customHeight="1">
      <c r="A32" s="71" t="s">
        <v>44</v>
      </c>
      <c r="B32" s="73">
        <v>3143</v>
      </c>
      <c r="C32" s="12" t="s">
        <v>213</v>
      </c>
      <c r="D32" s="275" t="s">
        <v>265</v>
      </c>
      <c r="E32" s="267" t="s">
        <v>207</v>
      </c>
      <c r="F32" s="254" t="s">
        <v>215</v>
      </c>
      <c r="G32" s="255"/>
      <c r="H32" s="13">
        <v>1168</v>
      </c>
      <c r="I32" s="13" t="e">
        <f>ROUND(H32/H38*J38,0)</f>
        <v>#DIV/0!</v>
      </c>
      <c r="J32" s="15">
        <v>841</v>
      </c>
      <c r="K32" s="74" t="s">
        <v>7</v>
      </c>
    </row>
    <row r="33" spans="1:11" ht="12">
      <c r="A33" s="71" t="s">
        <v>44</v>
      </c>
      <c r="B33" s="73">
        <v>3144</v>
      </c>
      <c r="C33" s="12" t="s">
        <v>19</v>
      </c>
      <c r="D33" s="276"/>
      <c r="E33" s="268"/>
      <c r="F33" s="256"/>
      <c r="G33" s="257"/>
      <c r="H33" s="13">
        <v>38</v>
      </c>
      <c r="I33" s="13" t="e">
        <f>ROUND(H33/H50*J50,0)</f>
        <v>#VALUE!</v>
      </c>
      <c r="J33" s="15">
        <v>28</v>
      </c>
      <c r="K33" s="74" t="s">
        <v>8</v>
      </c>
    </row>
    <row r="34" spans="1:11" ht="12">
      <c r="A34" s="71" t="s">
        <v>44</v>
      </c>
      <c r="B34" s="73">
        <v>3145</v>
      </c>
      <c r="C34" s="12" t="s">
        <v>20</v>
      </c>
      <c r="D34" s="276"/>
      <c r="E34" s="267" t="s">
        <v>208</v>
      </c>
      <c r="F34" s="256"/>
      <c r="G34" s="257"/>
      <c r="H34" s="14">
        <v>2335</v>
      </c>
      <c r="I34" s="13">
        <f>J32*2</f>
        <v>1682</v>
      </c>
      <c r="J34" s="15">
        <v>1681</v>
      </c>
      <c r="K34" s="74" t="s">
        <v>7</v>
      </c>
    </row>
    <row r="35" spans="1:11" ht="12">
      <c r="A35" s="71" t="s">
        <v>44</v>
      </c>
      <c r="B35" s="73">
        <v>3146</v>
      </c>
      <c r="C35" s="12" t="s">
        <v>21</v>
      </c>
      <c r="D35" s="276"/>
      <c r="E35" s="268" t="s">
        <v>206</v>
      </c>
      <c r="F35" s="256"/>
      <c r="G35" s="257"/>
      <c r="H35" s="14">
        <v>77</v>
      </c>
      <c r="I35" s="13" t="e">
        <f>I33*2</f>
        <v>#VALUE!</v>
      </c>
      <c r="J35" s="15">
        <v>56</v>
      </c>
      <c r="K35" s="74" t="s">
        <v>8</v>
      </c>
    </row>
    <row r="36" spans="1:11" ht="12">
      <c r="A36" s="71" t="s">
        <v>44</v>
      </c>
      <c r="B36" s="73">
        <v>3147</v>
      </c>
      <c r="C36" s="12" t="s">
        <v>22</v>
      </c>
      <c r="D36" s="276"/>
      <c r="E36" s="77" t="s">
        <v>209</v>
      </c>
      <c r="F36" s="256"/>
      <c r="G36" s="257"/>
      <c r="H36" s="14">
        <v>3704</v>
      </c>
      <c r="I36" s="13" t="e">
        <f>I32*3</f>
        <v>#DIV/0!</v>
      </c>
      <c r="J36" s="15">
        <v>193</v>
      </c>
      <c r="K36" s="260" t="s">
        <v>91</v>
      </c>
    </row>
    <row r="37" spans="1:11" ht="12">
      <c r="A37" s="71" t="s">
        <v>44</v>
      </c>
      <c r="B37" s="73">
        <v>3148</v>
      </c>
      <c r="C37" s="12" t="s">
        <v>23</v>
      </c>
      <c r="D37" s="277"/>
      <c r="E37" s="78" t="s">
        <v>210</v>
      </c>
      <c r="F37" s="258"/>
      <c r="G37" s="259"/>
      <c r="H37" s="14">
        <v>122</v>
      </c>
      <c r="I37" s="13">
        <f>J33*3</f>
        <v>84</v>
      </c>
      <c r="J37" s="15">
        <v>193</v>
      </c>
      <c r="K37" s="261"/>
    </row>
    <row r="38" spans="1:11" ht="10.5" customHeight="1">
      <c r="A38" s="4"/>
      <c r="B38" s="79"/>
      <c r="C38" s="80"/>
      <c r="D38" s="5"/>
      <c r="E38" s="81"/>
      <c r="F38" s="82"/>
      <c r="G38" s="82"/>
      <c r="H38" s="83"/>
      <c r="I38" s="83"/>
      <c r="J38" s="84"/>
      <c r="K38" s="85"/>
    </row>
    <row r="39" spans="1:11" ht="18" customHeight="1">
      <c r="A39" s="69" t="s">
        <v>249</v>
      </c>
      <c r="B39" s="79"/>
      <c r="C39" s="80"/>
      <c r="D39" s="5"/>
      <c r="E39" s="81"/>
      <c r="F39" s="82"/>
      <c r="G39" s="82"/>
      <c r="H39" s="83"/>
      <c r="I39" s="83"/>
      <c r="J39" s="84"/>
      <c r="K39" s="85"/>
    </row>
    <row r="40" spans="1:11" ht="12">
      <c r="A40" s="262" t="s">
        <v>2</v>
      </c>
      <c r="B40" s="262"/>
      <c r="C40" s="263" t="s">
        <v>0</v>
      </c>
      <c r="D40" s="262" t="s">
        <v>1</v>
      </c>
      <c r="E40" s="262"/>
      <c r="F40" s="262"/>
      <c r="G40" s="262"/>
      <c r="H40" s="264" t="s">
        <v>11</v>
      </c>
      <c r="I40" s="264" t="s">
        <v>12</v>
      </c>
      <c r="J40" s="266" t="s">
        <v>6</v>
      </c>
      <c r="K40" s="264" t="s">
        <v>5</v>
      </c>
    </row>
    <row r="41" spans="1:11" ht="12">
      <c r="A41" s="73" t="s">
        <v>3</v>
      </c>
      <c r="B41" s="73" t="s">
        <v>4</v>
      </c>
      <c r="C41" s="263"/>
      <c r="D41" s="262"/>
      <c r="E41" s="262"/>
      <c r="F41" s="262"/>
      <c r="G41" s="262"/>
      <c r="H41" s="265"/>
      <c r="I41" s="265"/>
      <c r="J41" s="266"/>
      <c r="K41" s="265"/>
    </row>
    <row r="42" spans="1:11" ht="13.5" customHeight="1">
      <c r="A42" s="71" t="s">
        <v>44</v>
      </c>
      <c r="B42" s="73">
        <v>3149</v>
      </c>
      <c r="C42" s="12" t="s">
        <v>214</v>
      </c>
      <c r="D42" s="275" t="s">
        <v>265</v>
      </c>
      <c r="E42" s="267" t="s">
        <v>207</v>
      </c>
      <c r="F42" s="254" t="s">
        <v>250</v>
      </c>
      <c r="G42" s="255"/>
      <c r="H42" s="13">
        <v>1168</v>
      </c>
      <c r="I42" s="13" t="e">
        <f>ROUND(H42/H49*J49,0)</f>
        <v>#DIV/0!</v>
      </c>
      <c r="J42" s="15">
        <v>841</v>
      </c>
      <c r="K42" s="74" t="s">
        <v>7</v>
      </c>
    </row>
    <row r="43" spans="1:11" ht="12">
      <c r="A43" s="71" t="s">
        <v>44</v>
      </c>
      <c r="B43" s="73">
        <v>3150</v>
      </c>
      <c r="C43" s="12" t="s">
        <v>24</v>
      </c>
      <c r="D43" s="276"/>
      <c r="E43" s="268"/>
      <c r="F43" s="256"/>
      <c r="G43" s="257"/>
      <c r="H43" s="13">
        <v>38</v>
      </c>
      <c r="I43" s="13">
        <f>ROUND(H43/H58*J58,0)</f>
        <v>12</v>
      </c>
      <c r="J43" s="15">
        <v>28</v>
      </c>
      <c r="K43" s="74" t="s">
        <v>8</v>
      </c>
    </row>
    <row r="44" spans="1:11" ht="12">
      <c r="A44" s="71" t="s">
        <v>44</v>
      </c>
      <c r="B44" s="73">
        <v>3151</v>
      </c>
      <c r="C44" s="12" t="s">
        <v>25</v>
      </c>
      <c r="D44" s="276"/>
      <c r="E44" s="267" t="s">
        <v>208</v>
      </c>
      <c r="F44" s="256"/>
      <c r="G44" s="257"/>
      <c r="H44" s="14">
        <v>2335</v>
      </c>
      <c r="I44" s="13">
        <f>J42*2</f>
        <v>1682</v>
      </c>
      <c r="J44" s="15">
        <v>1681</v>
      </c>
      <c r="K44" s="74" t="s">
        <v>7</v>
      </c>
    </row>
    <row r="45" spans="1:11" ht="12">
      <c r="A45" s="71" t="s">
        <v>44</v>
      </c>
      <c r="B45" s="73">
        <v>3152</v>
      </c>
      <c r="C45" s="12" t="s">
        <v>26</v>
      </c>
      <c r="D45" s="276"/>
      <c r="E45" s="268" t="s">
        <v>206</v>
      </c>
      <c r="F45" s="256"/>
      <c r="G45" s="257"/>
      <c r="H45" s="14">
        <v>77</v>
      </c>
      <c r="I45" s="13">
        <f>I43*2</f>
        <v>24</v>
      </c>
      <c r="J45" s="15">
        <v>56</v>
      </c>
      <c r="K45" s="74" t="s">
        <v>8</v>
      </c>
    </row>
    <row r="46" spans="1:11" ht="12">
      <c r="A46" s="71" t="s">
        <v>44</v>
      </c>
      <c r="B46" s="73">
        <v>3153</v>
      </c>
      <c r="C46" s="12" t="s">
        <v>27</v>
      </c>
      <c r="D46" s="276"/>
      <c r="E46" s="77" t="s">
        <v>209</v>
      </c>
      <c r="F46" s="256"/>
      <c r="G46" s="257"/>
      <c r="H46" s="14">
        <v>3704</v>
      </c>
      <c r="I46" s="13" t="e">
        <f>I42*3</f>
        <v>#DIV/0!</v>
      </c>
      <c r="J46" s="15">
        <v>193</v>
      </c>
      <c r="K46" s="260" t="s">
        <v>91</v>
      </c>
    </row>
    <row r="47" spans="1:11" ht="12">
      <c r="A47" s="71" t="s">
        <v>44</v>
      </c>
      <c r="B47" s="73">
        <v>3154</v>
      </c>
      <c r="C47" s="12" t="s">
        <v>28</v>
      </c>
      <c r="D47" s="277"/>
      <c r="E47" s="78" t="s">
        <v>210</v>
      </c>
      <c r="F47" s="258"/>
      <c r="G47" s="259"/>
      <c r="H47" s="14">
        <v>122</v>
      </c>
      <c r="I47" s="13">
        <f>J43*3</f>
        <v>84</v>
      </c>
      <c r="J47" s="15">
        <v>193</v>
      </c>
      <c r="K47" s="261"/>
    </row>
    <row r="48" spans="1:11" ht="12">
      <c r="A48" s="4"/>
      <c r="B48" s="79"/>
      <c r="C48" s="80"/>
      <c r="D48" s="5"/>
      <c r="E48" s="81"/>
      <c r="F48" s="82"/>
      <c r="G48" s="82"/>
      <c r="H48" s="83"/>
      <c r="I48" s="83"/>
      <c r="J48" s="84"/>
      <c r="K48" s="85"/>
    </row>
    <row r="49" spans="1:13" s="98" customFormat="1" ht="18.75">
      <c r="A49" s="89" t="s">
        <v>46</v>
      </c>
      <c r="B49" s="90"/>
      <c r="C49" s="91"/>
      <c r="D49" s="92"/>
      <c r="E49" s="92"/>
      <c r="F49" s="93"/>
      <c r="G49" s="93"/>
      <c r="H49" s="94"/>
      <c r="I49" s="94"/>
      <c r="J49" s="94"/>
      <c r="K49" s="95"/>
      <c r="L49" s="96"/>
      <c r="M49" s="97"/>
    </row>
    <row r="50" spans="1:11" ht="12">
      <c r="A50" s="262" t="s">
        <v>2</v>
      </c>
      <c r="B50" s="262"/>
      <c r="C50" s="263" t="s">
        <v>0</v>
      </c>
      <c r="D50" s="262" t="s">
        <v>1</v>
      </c>
      <c r="E50" s="262"/>
      <c r="F50" s="262"/>
      <c r="G50" s="262"/>
      <c r="H50" s="264" t="s">
        <v>11</v>
      </c>
      <c r="I50" s="264" t="s">
        <v>12</v>
      </c>
      <c r="J50" s="266" t="s">
        <v>6</v>
      </c>
      <c r="K50" s="264" t="s">
        <v>5</v>
      </c>
    </row>
    <row r="51" spans="1:11" ht="12">
      <c r="A51" s="73" t="s">
        <v>3</v>
      </c>
      <c r="B51" s="73" t="s">
        <v>4</v>
      </c>
      <c r="C51" s="263"/>
      <c r="D51" s="262"/>
      <c r="E51" s="262"/>
      <c r="F51" s="262"/>
      <c r="G51" s="262"/>
      <c r="H51" s="265"/>
      <c r="I51" s="265"/>
      <c r="J51" s="266"/>
      <c r="K51" s="265"/>
    </row>
    <row r="52" spans="1:11" ht="13.5" customHeight="1">
      <c r="A52" s="71" t="s">
        <v>44</v>
      </c>
      <c r="B52" s="73">
        <v>3155</v>
      </c>
      <c r="C52" s="12" t="s">
        <v>13</v>
      </c>
      <c r="D52" s="275" t="s">
        <v>265</v>
      </c>
      <c r="E52" s="252" t="s">
        <v>207</v>
      </c>
      <c r="F52" s="269"/>
      <c r="G52" s="270"/>
      <c r="H52" s="13">
        <v>1168</v>
      </c>
      <c r="I52" s="13" t="e">
        <f>ROUND(H52/#REF!*#REF!,0)</f>
        <v>#REF!</v>
      </c>
      <c r="J52" s="15">
        <v>1201</v>
      </c>
      <c r="K52" s="74" t="s">
        <v>7</v>
      </c>
    </row>
    <row r="53" spans="1:11" ht="12">
      <c r="A53" s="71" t="s">
        <v>44</v>
      </c>
      <c r="B53" s="73">
        <v>3156</v>
      </c>
      <c r="C53" s="12" t="s">
        <v>14</v>
      </c>
      <c r="D53" s="276"/>
      <c r="E53" s="253"/>
      <c r="F53" s="271"/>
      <c r="G53" s="272"/>
      <c r="H53" s="13">
        <v>38</v>
      </c>
      <c r="I53" s="13">
        <f>ROUND(H53/H58*J58,0)</f>
        <v>12</v>
      </c>
      <c r="J53" s="15">
        <v>40</v>
      </c>
      <c r="K53" s="74" t="s">
        <v>8</v>
      </c>
    </row>
    <row r="54" spans="1:11" ht="12">
      <c r="A54" s="71" t="s">
        <v>44</v>
      </c>
      <c r="B54" s="73">
        <v>3157</v>
      </c>
      <c r="C54" s="12" t="s">
        <v>15</v>
      </c>
      <c r="D54" s="276"/>
      <c r="E54" s="252" t="s">
        <v>208</v>
      </c>
      <c r="F54" s="269"/>
      <c r="G54" s="270"/>
      <c r="H54" s="14">
        <v>2335</v>
      </c>
      <c r="I54" s="13">
        <f>J52*2</f>
        <v>2402</v>
      </c>
      <c r="J54" s="15">
        <v>2401</v>
      </c>
      <c r="K54" s="74" t="s">
        <v>7</v>
      </c>
    </row>
    <row r="55" spans="1:11" ht="12">
      <c r="A55" s="71" t="s">
        <v>44</v>
      </c>
      <c r="B55" s="73">
        <v>3158</v>
      </c>
      <c r="C55" s="12" t="s">
        <v>16</v>
      </c>
      <c r="D55" s="276"/>
      <c r="E55" s="253" t="s">
        <v>206</v>
      </c>
      <c r="F55" s="273"/>
      <c r="G55" s="274"/>
      <c r="H55" s="14">
        <v>77</v>
      </c>
      <c r="I55" s="13">
        <f>I53*2</f>
        <v>24</v>
      </c>
      <c r="J55" s="15">
        <v>80</v>
      </c>
      <c r="K55" s="74" t="s">
        <v>8</v>
      </c>
    </row>
    <row r="56" spans="1:11" ht="12">
      <c r="A56" s="71" t="s">
        <v>44</v>
      </c>
      <c r="B56" s="73">
        <v>3159</v>
      </c>
      <c r="C56" s="12" t="s">
        <v>17</v>
      </c>
      <c r="D56" s="276"/>
      <c r="E56" s="87" t="s">
        <v>209</v>
      </c>
      <c r="F56" s="278"/>
      <c r="G56" s="279"/>
      <c r="H56" s="14">
        <v>3704</v>
      </c>
      <c r="I56" s="13" t="e">
        <f>I52*3</f>
        <v>#REF!</v>
      </c>
      <c r="J56" s="15">
        <v>275</v>
      </c>
      <c r="K56" s="260" t="s">
        <v>91</v>
      </c>
    </row>
    <row r="57" spans="1:11" ht="12">
      <c r="A57" s="71" t="s">
        <v>44</v>
      </c>
      <c r="B57" s="73">
        <v>3160</v>
      </c>
      <c r="C57" s="12" t="s">
        <v>18</v>
      </c>
      <c r="D57" s="277"/>
      <c r="E57" s="87" t="s">
        <v>210</v>
      </c>
      <c r="F57" s="278"/>
      <c r="G57" s="279"/>
      <c r="H57" s="14">
        <v>122</v>
      </c>
      <c r="I57" s="13">
        <f>J53*3</f>
        <v>120</v>
      </c>
      <c r="J57" s="15">
        <v>275</v>
      </c>
      <c r="K57" s="261"/>
    </row>
    <row r="58" spans="1:11" ht="16.5" customHeight="1">
      <c r="A58" s="71" t="s">
        <v>44</v>
      </c>
      <c r="B58" s="73">
        <v>3163</v>
      </c>
      <c r="C58" s="12" t="s">
        <v>276</v>
      </c>
      <c r="D58" s="281" t="s">
        <v>280</v>
      </c>
      <c r="E58" s="155" t="s">
        <v>211</v>
      </c>
      <c r="F58" s="278"/>
      <c r="G58" s="279"/>
      <c r="H58" s="14">
        <v>270</v>
      </c>
      <c r="I58" s="14">
        <v>190</v>
      </c>
      <c r="J58" s="122">
        <v>88</v>
      </c>
      <c r="K58" s="260" t="s">
        <v>7</v>
      </c>
    </row>
    <row r="59" spans="1:11" ht="18" customHeight="1">
      <c r="A59" s="71" t="s">
        <v>44</v>
      </c>
      <c r="B59" s="73">
        <v>3164</v>
      </c>
      <c r="C59" s="12" t="s">
        <v>277</v>
      </c>
      <c r="D59" s="281"/>
      <c r="E59" s="157" t="s">
        <v>212</v>
      </c>
      <c r="F59" s="278"/>
      <c r="G59" s="279"/>
      <c r="H59" s="14">
        <v>285</v>
      </c>
      <c r="I59" s="14">
        <v>190</v>
      </c>
      <c r="J59" s="122">
        <v>176</v>
      </c>
      <c r="K59" s="283"/>
    </row>
    <row r="60" spans="1:11" ht="17.25" customHeight="1">
      <c r="A60" s="136" t="s">
        <v>44</v>
      </c>
      <c r="B60" s="156">
        <v>3813</v>
      </c>
      <c r="C60" s="12" t="s">
        <v>278</v>
      </c>
      <c r="D60" s="281"/>
      <c r="E60" s="155" t="s">
        <v>211</v>
      </c>
      <c r="F60" s="278"/>
      <c r="G60" s="279"/>
      <c r="H60" s="83"/>
      <c r="I60" s="83"/>
      <c r="J60" s="122">
        <v>72</v>
      </c>
      <c r="K60" s="283"/>
    </row>
    <row r="61" spans="1:11" ht="15.75" customHeight="1">
      <c r="A61" s="136" t="s">
        <v>44</v>
      </c>
      <c r="B61" s="156">
        <v>3814</v>
      </c>
      <c r="C61" s="12" t="s">
        <v>279</v>
      </c>
      <c r="D61" s="281"/>
      <c r="E61" s="157" t="s">
        <v>212</v>
      </c>
      <c r="F61" s="278"/>
      <c r="G61" s="279"/>
      <c r="H61" s="83"/>
      <c r="I61" s="83"/>
      <c r="J61" s="122">
        <v>144</v>
      </c>
      <c r="K61" s="261"/>
    </row>
    <row r="62" spans="1:11" s="151" customFormat="1" ht="10.5" customHeight="1">
      <c r="A62" s="142"/>
      <c r="B62" s="143"/>
      <c r="C62" s="144"/>
      <c r="D62" s="145"/>
      <c r="E62" s="146"/>
      <c r="F62" s="147"/>
      <c r="G62" s="147"/>
      <c r="H62" s="148"/>
      <c r="I62" s="148"/>
      <c r="J62" s="149"/>
      <c r="K62" s="150"/>
    </row>
    <row r="63" spans="1:11" s="151" customFormat="1" ht="18" customHeight="1">
      <c r="A63" s="152" t="s">
        <v>257</v>
      </c>
      <c r="B63" s="143"/>
      <c r="C63" s="144"/>
      <c r="D63" s="145"/>
      <c r="E63" s="146"/>
      <c r="F63" s="147"/>
      <c r="G63" s="147"/>
      <c r="H63" s="148"/>
      <c r="I63" s="148"/>
      <c r="J63" s="149"/>
      <c r="K63" s="150"/>
    </row>
    <row r="64" spans="1:11" ht="12">
      <c r="A64" s="262" t="s">
        <v>2</v>
      </c>
      <c r="B64" s="262"/>
      <c r="C64" s="263" t="s">
        <v>0</v>
      </c>
      <c r="D64" s="262" t="s">
        <v>1</v>
      </c>
      <c r="E64" s="262"/>
      <c r="F64" s="262"/>
      <c r="G64" s="262"/>
      <c r="H64" s="264" t="s">
        <v>11</v>
      </c>
      <c r="I64" s="264" t="s">
        <v>12</v>
      </c>
      <c r="J64" s="266" t="s">
        <v>6</v>
      </c>
      <c r="K64" s="264" t="s">
        <v>5</v>
      </c>
    </row>
    <row r="65" spans="1:11" ht="12">
      <c r="A65" s="141" t="s">
        <v>3</v>
      </c>
      <c r="B65" s="141" t="s">
        <v>4</v>
      </c>
      <c r="C65" s="263"/>
      <c r="D65" s="262"/>
      <c r="E65" s="262"/>
      <c r="F65" s="262"/>
      <c r="G65" s="262"/>
      <c r="H65" s="265"/>
      <c r="I65" s="265"/>
      <c r="J65" s="266"/>
      <c r="K65" s="265"/>
    </row>
    <row r="66" spans="1:11" ht="13.5" customHeight="1">
      <c r="A66" s="136" t="s">
        <v>44</v>
      </c>
      <c r="B66" s="141">
        <v>5043</v>
      </c>
      <c r="C66" s="12" t="s">
        <v>259</v>
      </c>
      <c r="D66" s="275" t="s">
        <v>265</v>
      </c>
      <c r="E66" s="252" t="s">
        <v>207</v>
      </c>
      <c r="F66" s="254" t="s">
        <v>258</v>
      </c>
      <c r="G66" s="255"/>
      <c r="H66" s="13">
        <v>1168</v>
      </c>
      <c r="I66" s="13" t="e">
        <f>ROUND(H66/#REF!*#REF!,0)</f>
        <v>#REF!</v>
      </c>
      <c r="J66" s="15">
        <v>942</v>
      </c>
      <c r="K66" s="140" t="s">
        <v>7</v>
      </c>
    </row>
    <row r="67" spans="1:11" ht="12">
      <c r="A67" s="136" t="s">
        <v>44</v>
      </c>
      <c r="B67" s="156">
        <v>5044</v>
      </c>
      <c r="C67" s="12" t="s">
        <v>260</v>
      </c>
      <c r="D67" s="276"/>
      <c r="E67" s="253"/>
      <c r="F67" s="256"/>
      <c r="G67" s="257"/>
      <c r="H67" s="13">
        <v>38</v>
      </c>
      <c r="I67" s="13" t="e">
        <f>ROUND(H67/H74*J74,0)</f>
        <v>#VALUE!</v>
      </c>
      <c r="J67" s="15">
        <v>31</v>
      </c>
      <c r="K67" s="140" t="s">
        <v>8</v>
      </c>
    </row>
    <row r="68" spans="1:11" ht="12">
      <c r="A68" s="136" t="s">
        <v>44</v>
      </c>
      <c r="B68" s="156">
        <v>5045</v>
      </c>
      <c r="C68" s="12" t="s">
        <v>261</v>
      </c>
      <c r="D68" s="276"/>
      <c r="E68" s="252" t="s">
        <v>208</v>
      </c>
      <c r="F68" s="256"/>
      <c r="G68" s="257"/>
      <c r="H68" s="14">
        <v>2335</v>
      </c>
      <c r="I68" s="13">
        <f>J66*2</f>
        <v>1884</v>
      </c>
      <c r="J68" s="15">
        <v>1883</v>
      </c>
      <c r="K68" s="140" t="s">
        <v>7</v>
      </c>
    </row>
    <row r="69" spans="1:11" ht="12">
      <c r="A69" s="136" t="s">
        <v>44</v>
      </c>
      <c r="B69" s="156">
        <v>5046</v>
      </c>
      <c r="C69" s="12" t="s">
        <v>262</v>
      </c>
      <c r="D69" s="276"/>
      <c r="E69" s="253" t="s">
        <v>206</v>
      </c>
      <c r="F69" s="256"/>
      <c r="G69" s="257"/>
      <c r="H69" s="14">
        <v>77</v>
      </c>
      <c r="I69" s="13" t="e">
        <f>I67*2</f>
        <v>#VALUE!</v>
      </c>
      <c r="J69" s="15">
        <v>63</v>
      </c>
      <c r="K69" s="140" t="s">
        <v>8</v>
      </c>
    </row>
    <row r="70" spans="1:11" ht="12">
      <c r="A70" s="136" t="s">
        <v>44</v>
      </c>
      <c r="B70" s="156">
        <v>5047</v>
      </c>
      <c r="C70" s="12" t="s">
        <v>263</v>
      </c>
      <c r="D70" s="276"/>
      <c r="E70" s="87" t="s">
        <v>209</v>
      </c>
      <c r="F70" s="256"/>
      <c r="G70" s="257"/>
      <c r="H70" s="14">
        <v>3704</v>
      </c>
      <c r="I70" s="13" t="e">
        <f>I66*3</f>
        <v>#REF!</v>
      </c>
      <c r="J70" s="15">
        <v>210</v>
      </c>
      <c r="K70" s="260" t="s">
        <v>91</v>
      </c>
    </row>
    <row r="71" spans="1:11" ht="12">
      <c r="A71" s="136" t="s">
        <v>44</v>
      </c>
      <c r="B71" s="156">
        <v>5048</v>
      </c>
      <c r="C71" s="12" t="s">
        <v>264</v>
      </c>
      <c r="D71" s="277"/>
      <c r="E71" s="88" t="s">
        <v>210</v>
      </c>
      <c r="F71" s="258"/>
      <c r="G71" s="259"/>
      <c r="H71" s="14">
        <v>122</v>
      </c>
      <c r="I71" s="13">
        <f>J67*3</f>
        <v>93</v>
      </c>
      <c r="J71" s="15">
        <v>210</v>
      </c>
      <c r="K71" s="261"/>
    </row>
    <row r="72" spans="1:11" ht="12">
      <c r="A72" s="79"/>
      <c r="B72" s="79"/>
      <c r="C72" s="80"/>
      <c r="D72" s="5"/>
      <c r="E72" s="86"/>
      <c r="F72" s="82"/>
      <c r="G72" s="82"/>
      <c r="H72" s="83"/>
      <c r="I72" s="83"/>
      <c r="J72" s="84"/>
      <c r="K72" s="85"/>
    </row>
    <row r="73" spans="1:11" ht="18" customHeight="1">
      <c r="A73" s="69" t="s">
        <v>9</v>
      </c>
      <c r="B73" s="79"/>
      <c r="C73" s="80"/>
      <c r="D73" s="5"/>
      <c r="E73" s="81"/>
      <c r="F73" s="82"/>
      <c r="G73" s="82"/>
      <c r="H73" s="83"/>
      <c r="I73" s="83"/>
      <c r="J73" s="84"/>
      <c r="K73" s="85"/>
    </row>
    <row r="74" spans="1:11" ht="12">
      <c r="A74" s="262" t="s">
        <v>2</v>
      </c>
      <c r="B74" s="262"/>
      <c r="C74" s="263" t="s">
        <v>0</v>
      </c>
      <c r="D74" s="262" t="s">
        <v>1</v>
      </c>
      <c r="E74" s="262"/>
      <c r="F74" s="262"/>
      <c r="G74" s="262"/>
      <c r="H74" s="264" t="s">
        <v>11</v>
      </c>
      <c r="I74" s="264" t="s">
        <v>12</v>
      </c>
      <c r="J74" s="266" t="s">
        <v>6</v>
      </c>
      <c r="K74" s="264" t="s">
        <v>5</v>
      </c>
    </row>
    <row r="75" spans="1:11" ht="12">
      <c r="A75" s="73" t="s">
        <v>3</v>
      </c>
      <c r="B75" s="73" t="s">
        <v>4</v>
      </c>
      <c r="C75" s="263"/>
      <c r="D75" s="262"/>
      <c r="E75" s="262"/>
      <c r="F75" s="262"/>
      <c r="G75" s="262"/>
      <c r="H75" s="265"/>
      <c r="I75" s="265"/>
      <c r="J75" s="266"/>
      <c r="K75" s="265"/>
    </row>
    <row r="76" spans="1:11" ht="13.5" customHeight="1">
      <c r="A76" s="71" t="s">
        <v>44</v>
      </c>
      <c r="B76" s="73">
        <v>3165</v>
      </c>
      <c r="C76" s="12" t="s">
        <v>213</v>
      </c>
      <c r="D76" s="275" t="s">
        <v>265</v>
      </c>
      <c r="E76" s="267" t="s">
        <v>207</v>
      </c>
      <c r="F76" s="254" t="s">
        <v>215</v>
      </c>
      <c r="G76" s="255"/>
      <c r="H76" s="13">
        <v>1168</v>
      </c>
      <c r="I76" s="13" t="e">
        <f>ROUND(H76/H82*J82,0)</f>
        <v>#DIV/0!</v>
      </c>
      <c r="J76" s="15">
        <v>841</v>
      </c>
      <c r="K76" s="74" t="s">
        <v>7</v>
      </c>
    </row>
    <row r="77" spans="1:11" ht="12">
      <c r="A77" s="71" t="s">
        <v>44</v>
      </c>
      <c r="B77" s="73">
        <v>3166</v>
      </c>
      <c r="C77" s="12" t="s">
        <v>19</v>
      </c>
      <c r="D77" s="276"/>
      <c r="E77" s="268"/>
      <c r="F77" s="256"/>
      <c r="G77" s="257"/>
      <c r="H77" s="13">
        <v>38</v>
      </c>
      <c r="I77" s="13" t="e">
        <f>ROUND(H77/#REF!*#REF!,0)</f>
        <v>#REF!</v>
      </c>
      <c r="J77" s="15">
        <v>28</v>
      </c>
      <c r="K77" s="74" t="s">
        <v>8</v>
      </c>
    </row>
    <row r="78" spans="1:11" ht="12">
      <c r="A78" s="71" t="s">
        <v>44</v>
      </c>
      <c r="B78" s="73">
        <v>3167</v>
      </c>
      <c r="C78" s="12" t="s">
        <v>20</v>
      </c>
      <c r="D78" s="276"/>
      <c r="E78" s="267" t="s">
        <v>208</v>
      </c>
      <c r="F78" s="256"/>
      <c r="G78" s="257"/>
      <c r="H78" s="14">
        <v>2335</v>
      </c>
      <c r="I78" s="13">
        <f>J76*2</f>
        <v>1682</v>
      </c>
      <c r="J78" s="15">
        <v>1681</v>
      </c>
      <c r="K78" s="74" t="s">
        <v>7</v>
      </c>
    </row>
    <row r="79" spans="1:11" ht="12">
      <c r="A79" s="71" t="s">
        <v>44</v>
      </c>
      <c r="B79" s="73">
        <v>3168</v>
      </c>
      <c r="C79" s="12" t="s">
        <v>21</v>
      </c>
      <c r="D79" s="276"/>
      <c r="E79" s="268" t="s">
        <v>206</v>
      </c>
      <c r="F79" s="256"/>
      <c r="G79" s="257"/>
      <c r="H79" s="14">
        <v>77</v>
      </c>
      <c r="I79" s="13" t="e">
        <f>I77*2</f>
        <v>#REF!</v>
      </c>
      <c r="J79" s="15">
        <v>56</v>
      </c>
      <c r="K79" s="74" t="s">
        <v>8</v>
      </c>
    </row>
    <row r="80" spans="1:11" ht="12">
      <c r="A80" s="71" t="s">
        <v>44</v>
      </c>
      <c r="B80" s="73">
        <v>3169</v>
      </c>
      <c r="C80" s="12" t="s">
        <v>22</v>
      </c>
      <c r="D80" s="276"/>
      <c r="E80" s="77" t="s">
        <v>209</v>
      </c>
      <c r="F80" s="256"/>
      <c r="G80" s="257"/>
      <c r="H80" s="14">
        <v>3704</v>
      </c>
      <c r="I80" s="13" t="e">
        <f>I76*3</f>
        <v>#DIV/0!</v>
      </c>
      <c r="J80" s="15">
        <v>193</v>
      </c>
      <c r="K80" s="260" t="s">
        <v>91</v>
      </c>
    </row>
    <row r="81" spans="1:11" ht="12">
      <c r="A81" s="71" t="s">
        <v>44</v>
      </c>
      <c r="B81" s="73">
        <v>3170</v>
      </c>
      <c r="C81" s="12" t="s">
        <v>23</v>
      </c>
      <c r="D81" s="277"/>
      <c r="E81" s="78" t="s">
        <v>210</v>
      </c>
      <c r="F81" s="258"/>
      <c r="G81" s="259"/>
      <c r="H81" s="14">
        <v>122</v>
      </c>
      <c r="I81" s="13">
        <f>J77*3</f>
        <v>84</v>
      </c>
      <c r="J81" s="15">
        <v>193</v>
      </c>
      <c r="K81" s="261"/>
    </row>
    <row r="82" spans="1:11" ht="12" customHeight="1">
      <c r="A82" s="4"/>
      <c r="B82" s="79"/>
      <c r="C82" s="80"/>
      <c r="D82" s="5"/>
      <c r="E82" s="81"/>
      <c r="F82" s="82"/>
      <c r="G82" s="82"/>
      <c r="H82" s="83"/>
      <c r="I82" s="83"/>
      <c r="J82" s="84"/>
      <c r="K82" s="85"/>
    </row>
    <row r="83" spans="1:11" ht="18" customHeight="1">
      <c r="A83" s="69" t="s">
        <v>249</v>
      </c>
      <c r="B83" s="79"/>
      <c r="C83" s="80"/>
      <c r="D83" s="5"/>
      <c r="E83" s="81"/>
      <c r="F83" s="82"/>
      <c r="G83" s="82"/>
      <c r="H83" s="83"/>
      <c r="I83" s="83"/>
      <c r="J83" s="84"/>
      <c r="K83" s="85"/>
    </row>
    <row r="84" spans="1:11" ht="12">
      <c r="A84" s="262" t="s">
        <v>2</v>
      </c>
      <c r="B84" s="262"/>
      <c r="C84" s="263" t="s">
        <v>0</v>
      </c>
      <c r="D84" s="262" t="s">
        <v>1</v>
      </c>
      <c r="E84" s="262"/>
      <c r="F84" s="262"/>
      <c r="G84" s="262"/>
      <c r="H84" s="264" t="s">
        <v>11</v>
      </c>
      <c r="I84" s="264" t="s">
        <v>12</v>
      </c>
      <c r="J84" s="266" t="s">
        <v>6</v>
      </c>
      <c r="K84" s="264" t="s">
        <v>5</v>
      </c>
    </row>
    <row r="85" spans="1:11" ht="12">
      <c r="A85" s="73" t="s">
        <v>3</v>
      </c>
      <c r="B85" s="73" t="s">
        <v>4</v>
      </c>
      <c r="C85" s="263"/>
      <c r="D85" s="262"/>
      <c r="E85" s="262"/>
      <c r="F85" s="262"/>
      <c r="G85" s="262"/>
      <c r="H85" s="265"/>
      <c r="I85" s="265"/>
      <c r="J85" s="266"/>
      <c r="K85" s="265"/>
    </row>
    <row r="86" spans="1:11" ht="13.5" customHeight="1">
      <c r="A86" s="71" t="s">
        <v>44</v>
      </c>
      <c r="B86" s="73">
        <v>3171</v>
      </c>
      <c r="C86" s="12" t="s">
        <v>214</v>
      </c>
      <c r="D86" s="275" t="s">
        <v>265</v>
      </c>
      <c r="E86" s="267" t="s">
        <v>207</v>
      </c>
      <c r="F86" s="254" t="s">
        <v>250</v>
      </c>
      <c r="G86" s="255"/>
      <c r="H86" s="13">
        <v>1168</v>
      </c>
      <c r="I86" s="13" t="e">
        <f>ROUND(H86/#REF!*#REF!,0)</f>
        <v>#REF!</v>
      </c>
      <c r="J86" s="15">
        <v>841</v>
      </c>
      <c r="K86" s="74" t="s">
        <v>7</v>
      </c>
    </row>
    <row r="87" spans="1:11" ht="12">
      <c r="A87" s="71" t="s">
        <v>44</v>
      </c>
      <c r="B87" s="73">
        <v>3172</v>
      </c>
      <c r="C87" s="12" t="s">
        <v>24</v>
      </c>
      <c r="D87" s="276"/>
      <c r="E87" s="268"/>
      <c r="F87" s="256"/>
      <c r="G87" s="257"/>
      <c r="H87" s="13">
        <v>38</v>
      </c>
      <c r="I87" s="13">
        <f>ROUND(H87/H98*J98,0)</f>
        <v>39</v>
      </c>
      <c r="J87" s="15">
        <v>28</v>
      </c>
      <c r="K87" s="74" t="s">
        <v>8</v>
      </c>
    </row>
    <row r="88" spans="1:11" ht="12">
      <c r="A88" s="71" t="s">
        <v>44</v>
      </c>
      <c r="B88" s="73">
        <v>3173</v>
      </c>
      <c r="C88" s="12" t="s">
        <v>25</v>
      </c>
      <c r="D88" s="276"/>
      <c r="E88" s="267" t="s">
        <v>208</v>
      </c>
      <c r="F88" s="256"/>
      <c r="G88" s="257"/>
      <c r="H88" s="14">
        <v>2335</v>
      </c>
      <c r="I88" s="13">
        <f>J86*2</f>
        <v>1682</v>
      </c>
      <c r="J88" s="15">
        <v>1681</v>
      </c>
      <c r="K88" s="74" t="s">
        <v>7</v>
      </c>
    </row>
    <row r="89" spans="1:11" ht="12">
      <c r="A89" s="71" t="s">
        <v>44</v>
      </c>
      <c r="B89" s="73">
        <v>3174</v>
      </c>
      <c r="C89" s="12" t="s">
        <v>26</v>
      </c>
      <c r="D89" s="276"/>
      <c r="E89" s="268" t="s">
        <v>206</v>
      </c>
      <c r="F89" s="256"/>
      <c r="G89" s="257"/>
      <c r="H89" s="14">
        <v>77</v>
      </c>
      <c r="I89" s="13">
        <f>I87*2</f>
        <v>78</v>
      </c>
      <c r="J89" s="15">
        <v>56</v>
      </c>
      <c r="K89" s="74" t="s">
        <v>8</v>
      </c>
    </row>
    <row r="90" spans="1:11" ht="12">
      <c r="A90" s="71" t="s">
        <v>44</v>
      </c>
      <c r="B90" s="73">
        <v>3175</v>
      </c>
      <c r="C90" s="12" t="s">
        <v>27</v>
      </c>
      <c r="D90" s="276"/>
      <c r="E90" s="77" t="s">
        <v>209</v>
      </c>
      <c r="F90" s="256"/>
      <c r="G90" s="257"/>
      <c r="H90" s="14">
        <v>3704</v>
      </c>
      <c r="I90" s="13" t="e">
        <f>I86*3</f>
        <v>#REF!</v>
      </c>
      <c r="J90" s="15">
        <v>193</v>
      </c>
      <c r="K90" s="260" t="s">
        <v>91</v>
      </c>
    </row>
    <row r="91" spans="1:11" ht="12">
      <c r="A91" s="71" t="s">
        <v>44</v>
      </c>
      <c r="B91" s="73">
        <v>3176</v>
      </c>
      <c r="C91" s="12" t="s">
        <v>28</v>
      </c>
      <c r="D91" s="277"/>
      <c r="E91" s="78" t="s">
        <v>210</v>
      </c>
      <c r="F91" s="258"/>
      <c r="G91" s="259"/>
      <c r="H91" s="14">
        <v>122</v>
      </c>
      <c r="I91" s="13">
        <f>J87*3</f>
        <v>84</v>
      </c>
      <c r="J91" s="15">
        <v>193</v>
      </c>
      <c r="K91" s="261"/>
    </row>
    <row r="92" spans="1:11" ht="12">
      <c r="A92" s="79"/>
      <c r="B92" s="79"/>
      <c r="C92" s="80"/>
      <c r="D92" s="5"/>
      <c r="E92" s="86"/>
      <c r="F92" s="82"/>
      <c r="G92" s="82"/>
      <c r="H92" s="83"/>
      <c r="I92" s="83"/>
      <c r="J92" s="84"/>
      <c r="K92" s="85"/>
    </row>
    <row r="93" spans="1:13" s="98" customFormat="1" ht="18.75">
      <c r="A93" s="89" t="s">
        <v>47</v>
      </c>
      <c r="B93" s="90"/>
      <c r="C93" s="91"/>
      <c r="D93" s="92"/>
      <c r="E93" s="92"/>
      <c r="F93" s="93"/>
      <c r="G93" s="93"/>
      <c r="H93" s="94"/>
      <c r="I93" s="94"/>
      <c r="J93" s="94"/>
      <c r="K93" s="95"/>
      <c r="L93" s="96"/>
      <c r="M93" s="97"/>
    </row>
    <row r="94" spans="1:11" ht="12">
      <c r="A94" s="262" t="s">
        <v>2</v>
      </c>
      <c r="B94" s="262"/>
      <c r="C94" s="263" t="s">
        <v>0</v>
      </c>
      <c r="D94" s="262" t="s">
        <v>1</v>
      </c>
      <c r="E94" s="262"/>
      <c r="F94" s="262"/>
      <c r="G94" s="262"/>
      <c r="H94" s="264" t="s">
        <v>11</v>
      </c>
      <c r="I94" s="264" t="s">
        <v>12</v>
      </c>
      <c r="J94" s="266" t="s">
        <v>6</v>
      </c>
      <c r="K94" s="264" t="s">
        <v>5</v>
      </c>
    </row>
    <row r="95" spans="1:11" ht="12">
      <c r="A95" s="73" t="s">
        <v>3</v>
      </c>
      <c r="B95" s="73" t="s">
        <v>4</v>
      </c>
      <c r="C95" s="263"/>
      <c r="D95" s="262"/>
      <c r="E95" s="262"/>
      <c r="F95" s="262"/>
      <c r="G95" s="262"/>
      <c r="H95" s="265"/>
      <c r="I95" s="265"/>
      <c r="J95" s="266"/>
      <c r="K95" s="265"/>
    </row>
    <row r="96" spans="1:11" ht="13.5" customHeight="1">
      <c r="A96" s="71" t="s">
        <v>44</v>
      </c>
      <c r="B96" s="73">
        <v>3177</v>
      </c>
      <c r="C96" s="12" t="s">
        <v>13</v>
      </c>
      <c r="D96" s="275" t="s">
        <v>265</v>
      </c>
      <c r="E96" s="252" t="s">
        <v>207</v>
      </c>
      <c r="F96" s="269"/>
      <c r="G96" s="270"/>
      <c r="H96" s="13">
        <v>1168</v>
      </c>
      <c r="I96" s="13" t="e">
        <f>ROUND(H96/#REF!*#REF!,0)</f>
        <v>#REF!</v>
      </c>
      <c r="J96" s="15">
        <v>1201</v>
      </c>
      <c r="K96" s="74" t="s">
        <v>7</v>
      </c>
    </row>
    <row r="97" spans="1:11" ht="12">
      <c r="A97" s="71" t="s">
        <v>44</v>
      </c>
      <c r="B97" s="73">
        <v>3178</v>
      </c>
      <c r="C97" s="12" t="s">
        <v>14</v>
      </c>
      <c r="D97" s="276"/>
      <c r="E97" s="253"/>
      <c r="F97" s="271"/>
      <c r="G97" s="272"/>
      <c r="H97" s="13">
        <v>38</v>
      </c>
      <c r="I97" s="13">
        <f>ROUND(H97/H102*J102,0)</f>
        <v>12</v>
      </c>
      <c r="J97" s="15">
        <v>40</v>
      </c>
      <c r="K97" s="74" t="s">
        <v>8</v>
      </c>
    </row>
    <row r="98" spans="1:11" ht="12">
      <c r="A98" s="71" t="s">
        <v>44</v>
      </c>
      <c r="B98" s="73">
        <v>3179</v>
      </c>
      <c r="C98" s="12" t="s">
        <v>15</v>
      </c>
      <c r="D98" s="276"/>
      <c r="E98" s="252" t="s">
        <v>208</v>
      </c>
      <c r="F98" s="269"/>
      <c r="G98" s="270"/>
      <c r="H98" s="14">
        <v>2335</v>
      </c>
      <c r="I98" s="13">
        <f>J96*2</f>
        <v>2402</v>
      </c>
      <c r="J98" s="15">
        <v>2401</v>
      </c>
      <c r="K98" s="74" t="s">
        <v>7</v>
      </c>
    </row>
    <row r="99" spans="1:11" ht="12">
      <c r="A99" s="71" t="s">
        <v>44</v>
      </c>
      <c r="B99" s="73">
        <v>3180</v>
      </c>
      <c r="C99" s="12" t="s">
        <v>16</v>
      </c>
      <c r="D99" s="276"/>
      <c r="E99" s="253" t="s">
        <v>206</v>
      </c>
      <c r="F99" s="273"/>
      <c r="G99" s="274"/>
      <c r="H99" s="14">
        <v>77</v>
      </c>
      <c r="I99" s="13">
        <f>I97*2</f>
        <v>24</v>
      </c>
      <c r="J99" s="15">
        <v>80</v>
      </c>
      <c r="K99" s="74" t="s">
        <v>8</v>
      </c>
    </row>
    <row r="100" spans="1:11" ht="12">
      <c r="A100" s="71" t="s">
        <v>44</v>
      </c>
      <c r="B100" s="73">
        <v>3181</v>
      </c>
      <c r="C100" s="12" t="s">
        <v>17</v>
      </c>
      <c r="D100" s="276"/>
      <c r="E100" s="87" t="s">
        <v>209</v>
      </c>
      <c r="F100" s="278"/>
      <c r="G100" s="279"/>
      <c r="H100" s="14">
        <v>3704</v>
      </c>
      <c r="I100" s="13" t="e">
        <f>I96*3</f>
        <v>#REF!</v>
      </c>
      <c r="J100" s="15">
        <v>275</v>
      </c>
      <c r="K100" s="260" t="s">
        <v>91</v>
      </c>
    </row>
    <row r="101" spans="1:11" ht="12">
      <c r="A101" s="71" t="s">
        <v>44</v>
      </c>
      <c r="B101" s="73">
        <v>3182</v>
      </c>
      <c r="C101" s="12" t="s">
        <v>18</v>
      </c>
      <c r="D101" s="277"/>
      <c r="E101" s="87" t="s">
        <v>210</v>
      </c>
      <c r="F101" s="278"/>
      <c r="G101" s="279"/>
      <c r="H101" s="14">
        <v>122</v>
      </c>
      <c r="I101" s="13">
        <f>J97*3</f>
        <v>120</v>
      </c>
      <c r="J101" s="15">
        <v>275</v>
      </c>
      <c r="K101" s="261"/>
    </row>
    <row r="102" spans="1:11" ht="13.5" customHeight="1">
      <c r="A102" s="71" t="s">
        <v>44</v>
      </c>
      <c r="B102" s="73">
        <v>3185</v>
      </c>
      <c r="C102" s="12" t="s">
        <v>276</v>
      </c>
      <c r="D102" s="281" t="s">
        <v>280</v>
      </c>
      <c r="E102" s="155" t="s">
        <v>211</v>
      </c>
      <c r="F102" s="278"/>
      <c r="G102" s="279"/>
      <c r="H102" s="14">
        <v>270</v>
      </c>
      <c r="I102" s="14">
        <v>190</v>
      </c>
      <c r="J102" s="122">
        <v>88</v>
      </c>
      <c r="K102" s="260" t="s">
        <v>7</v>
      </c>
    </row>
    <row r="103" spans="1:11" ht="13.5" customHeight="1">
      <c r="A103" s="71" t="s">
        <v>44</v>
      </c>
      <c r="B103" s="73">
        <v>3186</v>
      </c>
      <c r="C103" s="12" t="s">
        <v>277</v>
      </c>
      <c r="D103" s="281"/>
      <c r="E103" s="157" t="s">
        <v>212</v>
      </c>
      <c r="F103" s="278"/>
      <c r="G103" s="279"/>
      <c r="H103" s="14">
        <v>285</v>
      </c>
      <c r="I103" s="14">
        <v>190</v>
      </c>
      <c r="J103" s="122">
        <v>176</v>
      </c>
      <c r="K103" s="283"/>
    </row>
    <row r="104" spans="1:11" ht="13.5" customHeight="1">
      <c r="A104" s="136" t="s">
        <v>44</v>
      </c>
      <c r="B104" s="156">
        <v>3815</v>
      </c>
      <c r="C104" s="12" t="s">
        <v>278</v>
      </c>
      <c r="D104" s="281"/>
      <c r="E104" s="155" t="s">
        <v>211</v>
      </c>
      <c r="F104" s="278"/>
      <c r="G104" s="279"/>
      <c r="H104" s="83"/>
      <c r="I104" s="83"/>
      <c r="J104" s="122">
        <v>72</v>
      </c>
      <c r="K104" s="283"/>
    </row>
    <row r="105" spans="1:11" ht="13.5" customHeight="1">
      <c r="A105" s="136" t="s">
        <v>44</v>
      </c>
      <c r="B105" s="156">
        <v>3816</v>
      </c>
      <c r="C105" s="12" t="s">
        <v>279</v>
      </c>
      <c r="D105" s="281"/>
      <c r="E105" s="157" t="s">
        <v>212</v>
      </c>
      <c r="F105" s="278"/>
      <c r="G105" s="279"/>
      <c r="H105" s="83"/>
      <c r="I105" s="83"/>
      <c r="J105" s="122">
        <v>144</v>
      </c>
      <c r="K105" s="261"/>
    </row>
    <row r="106" spans="1:11" s="151" customFormat="1" ht="10.5" customHeight="1">
      <c r="A106" s="142"/>
      <c r="B106" s="143"/>
      <c r="C106" s="144"/>
      <c r="D106" s="145"/>
      <c r="E106" s="146"/>
      <c r="F106" s="147"/>
      <c r="G106" s="147"/>
      <c r="H106" s="148"/>
      <c r="I106" s="148"/>
      <c r="J106" s="149"/>
      <c r="K106" s="150"/>
    </row>
    <row r="107" spans="1:11" s="151" customFormat="1" ht="18" customHeight="1">
      <c r="A107" s="152" t="s">
        <v>257</v>
      </c>
      <c r="B107" s="143"/>
      <c r="C107" s="144"/>
      <c r="D107" s="145"/>
      <c r="E107" s="146"/>
      <c r="F107" s="147"/>
      <c r="G107" s="147"/>
      <c r="H107" s="148"/>
      <c r="I107" s="148"/>
      <c r="J107" s="149"/>
      <c r="K107" s="150"/>
    </row>
    <row r="108" spans="1:11" ht="12">
      <c r="A108" s="262" t="s">
        <v>2</v>
      </c>
      <c r="B108" s="262"/>
      <c r="C108" s="263" t="s">
        <v>0</v>
      </c>
      <c r="D108" s="262" t="s">
        <v>1</v>
      </c>
      <c r="E108" s="262"/>
      <c r="F108" s="262"/>
      <c r="G108" s="262"/>
      <c r="H108" s="264" t="s">
        <v>11</v>
      </c>
      <c r="I108" s="264" t="s">
        <v>12</v>
      </c>
      <c r="J108" s="266" t="s">
        <v>6</v>
      </c>
      <c r="K108" s="264" t="s">
        <v>5</v>
      </c>
    </row>
    <row r="109" spans="1:11" ht="12">
      <c r="A109" s="141" t="s">
        <v>3</v>
      </c>
      <c r="B109" s="141" t="s">
        <v>4</v>
      </c>
      <c r="C109" s="263"/>
      <c r="D109" s="262"/>
      <c r="E109" s="262"/>
      <c r="F109" s="262"/>
      <c r="G109" s="262"/>
      <c r="H109" s="265"/>
      <c r="I109" s="265"/>
      <c r="J109" s="266"/>
      <c r="K109" s="265"/>
    </row>
    <row r="110" spans="1:11" ht="13.5" customHeight="1">
      <c r="A110" s="136" t="s">
        <v>44</v>
      </c>
      <c r="B110" s="141">
        <v>5049</v>
      </c>
      <c r="C110" s="12" t="s">
        <v>259</v>
      </c>
      <c r="D110" s="275" t="s">
        <v>265</v>
      </c>
      <c r="E110" s="252" t="s">
        <v>207</v>
      </c>
      <c r="F110" s="254" t="s">
        <v>258</v>
      </c>
      <c r="G110" s="255"/>
      <c r="H110" s="13">
        <v>1168</v>
      </c>
      <c r="I110" s="13" t="e">
        <f>ROUND(H110/#REF!*#REF!,0)</f>
        <v>#REF!</v>
      </c>
      <c r="J110" s="15">
        <v>942</v>
      </c>
      <c r="K110" s="140" t="s">
        <v>7</v>
      </c>
    </row>
    <row r="111" spans="1:11" ht="12">
      <c r="A111" s="136" t="s">
        <v>44</v>
      </c>
      <c r="B111" s="156">
        <v>5050</v>
      </c>
      <c r="C111" s="12" t="s">
        <v>260</v>
      </c>
      <c r="D111" s="276"/>
      <c r="E111" s="253"/>
      <c r="F111" s="256"/>
      <c r="G111" s="257"/>
      <c r="H111" s="13">
        <v>38</v>
      </c>
      <c r="I111" s="13" t="e">
        <f>ROUND(H111/H118*J118,0)</f>
        <v>#VALUE!</v>
      </c>
      <c r="J111" s="15">
        <v>31</v>
      </c>
      <c r="K111" s="140" t="s">
        <v>8</v>
      </c>
    </row>
    <row r="112" spans="1:11" ht="12">
      <c r="A112" s="136" t="s">
        <v>44</v>
      </c>
      <c r="B112" s="156">
        <v>5051</v>
      </c>
      <c r="C112" s="12" t="s">
        <v>261</v>
      </c>
      <c r="D112" s="276"/>
      <c r="E112" s="252" t="s">
        <v>208</v>
      </c>
      <c r="F112" s="256"/>
      <c r="G112" s="257"/>
      <c r="H112" s="14">
        <v>2335</v>
      </c>
      <c r="I112" s="13">
        <f>J110*2</f>
        <v>1884</v>
      </c>
      <c r="J112" s="15">
        <v>1883</v>
      </c>
      <c r="K112" s="140" t="s">
        <v>7</v>
      </c>
    </row>
    <row r="113" spans="1:11" ht="12">
      <c r="A113" s="136" t="s">
        <v>44</v>
      </c>
      <c r="B113" s="156">
        <v>5052</v>
      </c>
      <c r="C113" s="12" t="s">
        <v>262</v>
      </c>
      <c r="D113" s="276"/>
      <c r="E113" s="253" t="s">
        <v>206</v>
      </c>
      <c r="F113" s="256"/>
      <c r="G113" s="257"/>
      <c r="H113" s="14">
        <v>77</v>
      </c>
      <c r="I113" s="13" t="e">
        <f>I111*2</f>
        <v>#VALUE!</v>
      </c>
      <c r="J113" s="15">
        <v>63</v>
      </c>
      <c r="K113" s="140" t="s">
        <v>8</v>
      </c>
    </row>
    <row r="114" spans="1:11" ht="12">
      <c r="A114" s="136" t="s">
        <v>44</v>
      </c>
      <c r="B114" s="156">
        <v>5053</v>
      </c>
      <c r="C114" s="12" t="s">
        <v>263</v>
      </c>
      <c r="D114" s="276"/>
      <c r="E114" s="87" t="s">
        <v>209</v>
      </c>
      <c r="F114" s="256"/>
      <c r="G114" s="257"/>
      <c r="H114" s="14">
        <v>3704</v>
      </c>
      <c r="I114" s="13" t="e">
        <f>I110*3</f>
        <v>#REF!</v>
      </c>
      <c r="J114" s="15">
        <v>210</v>
      </c>
      <c r="K114" s="260" t="s">
        <v>91</v>
      </c>
    </row>
    <row r="115" spans="1:11" ht="12">
      <c r="A115" s="136" t="s">
        <v>44</v>
      </c>
      <c r="B115" s="156">
        <v>5054</v>
      </c>
      <c r="C115" s="12" t="s">
        <v>264</v>
      </c>
      <c r="D115" s="277"/>
      <c r="E115" s="88" t="s">
        <v>210</v>
      </c>
      <c r="F115" s="258"/>
      <c r="G115" s="259"/>
      <c r="H115" s="14">
        <v>122</v>
      </c>
      <c r="I115" s="13">
        <f>J111*3</f>
        <v>93</v>
      </c>
      <c r="J115" s="15">
        <v>210</v>
      </c>
      <c r="K115" s="261"/>
    </row>
    <row r="117" spans="1:11" ht="18" customHeight="1">
      <c r="A117" s="69" t="s">
        <v>9</v>
      </c>
      <c r="B117" s="79"/>
      <c r="C117" s="80"/>
      <c r="D117" s="5"/>
      <c r="E117" s="81"/>
      <c r="F117" s="82"/>
      <c r="G117" s="82"/>
      <c r="H117" s="83"/>
      <c r="I117" s="83"/>
      <c r="J117" s="84"/>
      <c r="K117" s="85"/>
    </row>
    <row r="118" spans="1:11" ht="12">
      <c r="A118" s="262" t="s">
        <v>2</v>
      </c>
      <c r="B118" s="262"/>
      <c r="C118" s="263" t="s">
        <v>0</v>
      </c>
      <c r="D118" s="262" t="s">
        <v>1</v>
      </c>
      <c r="E118" s="262"/>
      <c r="F118" s="262"/>
      <c r="G118" s="262"/>
      <c r="H118" s="264" t="s">
        <v>11</v>
      </c>
      <c r="I118" s="264" t="s">
        <v>12</v>
      </c>
      <c r="J118" s="266" t="s">
        <v>6</v>
      </c>
      <c r="K118" s="264" t="s">
        <v>5</v>
      </c>
    </row>
    <row r="119" spans="1:11" ht="12">
      <c r="A119" s="73" t="s">
        <v>3</v>
      </c>
      <c r="B119" s="73" t="s">
        <v>4</v>
      </c>
      <c r="C119" s="263"/>
      <c r="D119" s="262"/>
      <c r="E119" s="262"/>
      <c r="F119" s="262"/>
      <c r="G119" s="262"/>
      <c r="H119" s="265"/>
      <c r="I119" s="265"/>
      <c r="J119" s="266"/>
      <c r="K119" s="265"/>
    </row>
    <row r="120" spans="1:11" ht="13.5" customHeight="1">
      <c r="A120" s="71" t="s">
        <v>44</v>
      </c>
      <c r="B120" s="73">
        <v>3187</v>
      </c>
      <c r="C120" s="12" t="s">
        <v>213</v>
      </c>
      <c r="D120" s="275" t="s">
        <v>265</v>
      </c>
      <c r="E120" s="267" t="s">
        <v>207</v>
      </c>
      <c r="F120" s="254" t="s">
        <v>215</v>
      </c>
      <c r="G120" s="255"/>
      <c r="H120" s="13">
        <v>1168</v>
      </c>
      <c r="I120" s="13" t="e">
        <f>ROUND(H120/H126*J126,0)</f>
        <v>#DIV/0!</v>
      </c>
      <c r="J120" s="15">
        <v>841</v>
      </c>
      <c r="K120" s="74" t="s">
        <v>7</v>
      </c>
    </row>
    <row r="121" spans="1:11" ht="12">
      <c r="A121" s="71" t="s">
        <v>44</v>
      </c>
      <c r="B121" s="73">
        <v>3188</v>
      </c>
      <c r="C121" s="12" t="s">
        <v>19</v>
      </c>
      <c r="D121" s="276"/>
      <c r="E121" s="268"/>
      <c r="F121" s="256"/>
      <c r="G121" s="257"/>
      <c r="H121" s="13">
        <v>38</v>
      </c>
      <c r="I121" s="13" t="e">
        <f>ROUND(H121/#REF!*#REF!,0)</f>
        <v>#REF!</v>
      </c>
      <c r="J121" s="15">
        <v>28</v>
      </c>
      <c r="K121" s="74" t="s">
        <v>8</v>
      </c>
    </row>
    <row r="122" spans="1:11" ht="12">
      <c r="A122" s="71" t="s">
        <v>44</v>
      </c>
      <c r="B122" s="73">
        <v>3189</v>
      </c>
      <c r="C122" s="12" t="s">
        <v>20</v>
      </c>
      <c r="D122" s="276"/>
      <c r="E122" s="267" t="s">
        <v>208</v>
      </c>
      <c r="F122" s="256"/>
      <c r="G122" s="257"/>
      <c r="H122" s="14">
        <v>2335</v>
      </c>
      <c r="I122" s="13">
        <f>J120*2</f>
        <v>1682</v>
      </c>
      <c r="J122" s="15">
        <v>1681</v>
      </c>
      <c r="K122" s="74" t="s">
        <v>7</v>
      </c>
    </row>
    <row r="123" spans="1:11" ht="12">
      <c r="A123" s="71" t="s">
        <v>44</v>
      </c>
      <c r="B123" s="73">
        <v>3190</v>
      </c>
      <c r="C123" s="12" t="s">
        <v>21</v>
      </c>
      <c r="D123" s="276"/>
      <c r="E123" s="268" t="s">
        <v>206</v>
      </c>
      <c r="F123" s="256"/>
      <c r="G123" s="257"/>
      <c r="H123" s="14">
        <v>77</v>
      </c>
      <c r="I123" s="13" t="e">
        <f>I121*2</f>
        <v>#REF!</v>
      </c>
      <c r="J123" s="15">
        <v>56</v>
      </c>
      <c r="K123" s="74" t="s">
        <v>8</v>
      </c>
    </row>
    <row r="124" spans="1:11" ht="12">
      <c r="A124" s="71" t="s">
        <v>44</v>
      </c>
      <c r="B124" s="73">
        <v>3191</v>
      </c>
      <c r="C124" s="12" t="s">
        <v>22</v>
      </c>
      <c r="D124" s="276"/>
      <c r="E124" s="77" t="s">
        <v>209</v>
      </c>
      <c r="F124" s="256"/>
      <c r="G124" s="257"/>
      <c r="H124" s="14">
        <v>3704</v>
      </c>
      <c r="I124" s="13" t="e">
        <f>I120*3</f>
        <v>#DIV/0!</v>
      </c>
      <c r="J124" s="15">
        <v>193</v>
      </c>
      <c r="K124" s="260" t="s">
        <v>91</v>
      </c>
    </row>
    <row r="125" spans="1:11" ht="12">
      <c r="A125" s="71" t="s">
        <v>44</v>
      </c>
      <c r="B125" s="73">
        <v>3192</v>
      </c>
      <c r="C125" s="12" t="s">
        <v>23</v>
      </c>
      <c r="D125" s="277"/>
      <c r="E125" s="78" t="s">
        <v>210</v>
      </c>
      <c r="F125" s="258"/>
      <c r="G125" s="259"/>
      <c r="H125" s="14">
        <v>122</v>
      </c>
      <c r="I125" s="13">
        <f>J121*3</f>
        <v>84</v>
      </c>
      <c r="J125" s="15">
        <v>193</v>
      </c>
      <c r="K125" s="261"/>
    </row>
    <row r="126" spans="1:11" ht="12" customHeight="1">
      <c r="A126" s="4"/>
      <c r="B126" s="79"/>
      <c r="C126" s="80"/>
      <c r="D126" s="5"/>
      <c r="E126" s="81"/>
      <c r="F126" s="82"/>
      <c r="G126" s="82"/>
      <c r="H126" s="83"/>
      <c r="I126" s="83"/>
      <c r="J126" s="84"/>
      <c r="K126" s="85"/>
    </row>
    <row r="127" spans="1:11" ht="18" customHeight="1">
      <c r="A127" s="69" t="s">
        <v>249</v>
      </c>
      <c r="B127" s="79"/>
      <c r="C127" s="80"/>
      <c r="D127" s="5"/>
      <c r="E127" s="81"/>
      <c r="F127" s="82"/>
      <c r="G127" s="82"/>
      <c r="H127" s="83"/>
      <c r="I127" s="83"/>
      <c r="J127" s="84"/>
      <c r="K127" s="85"/>
    </row>
    <row r="128" spans="1:11" ht="12">
      <c r="A128" s="262" t="s">
        <v>2</v>
      </c>
      <c r="B128" s="262"/>
      <c r="C128" s="263" t="s">
        <v>0</v>
      </c>
      <c r="D128" s="262" t="s">
        <v>1</v>
      </c>
      <c r="E128" s="262"/>
      <c r="F128" s="262"/>
      <c r="G128" s="262"/>
      <c r="H128" s="264" t="s">
        <v>11</v>
      </c>
      <c r="I128" s="264" t="s">
        <v>12</v>
      </c>
      <c r="J128" s="266" t="s">
        <v>6</v>
      </c>
      <c r="K128" s="264" t="s">
        <v>5</v>
      </c>
    </row>
    <row r="129" spans="1:11" ht="12">
      <c r="A129" s="73" t="s">
        <v>3</v>
      </c>
      <c r="B129" s="73" t="s">
        <v>4</v>
      </c>
      <c r="C129" s="263"/>
      <c r="D129" s="262"/>
      <c r="E129" s="262"/>
      <c r="F129" s="262"/>
      <c r="G129" s="262"/>
      <c r="H129" s="265"/>
      <c r="I129" s="265"/>
      <c r="J129" s="266"/>
      <c r="K129" s="265"/>
    </row>
    <row r="130" spans="1:11" ht="13.5" customHeight="1">
      <c r="A130" s="71" t="s">
        <v>44</v>
      </c>
      <c r="B130" s="73">
        <v>3193</v>
      </c>
      <c r="C130" s="12" t="s">
        <v>214</v>
      </c>
      <c r="D130" s="275" t="s">
        <v>265</v>
      </c>
      <c r="E130" s="267" t="s">
        <v>207</v>
      </c>
      <c r="F130" s="254" t="s">
        <v>250</v>
      </c>
      <c r="G130" s="255"/>
      <c r="H130" s="13">
        <v>1168</v>
      </c>
      <c r="I130" s="13" t="e">
        <f>ROUND(H130/#REF!*#REF!,0)</f>
        <v>#REF!</v>
      </c>
      <c r="J130" s="15">
        <v>841</v>
      </c>
      <c r="K130" s="74" t="s">
        <v>7</v>
      </c>
    </row>
    <row r="131" spans="1:11" ht="12">
      <c r="A131" s="71" t="s">
        <v>44</v>
      </c>
      <c r="B131" s="73">
        <v>3194</v>
      </c>
      <c r="C131" s="12" t="s">
        <v>24</v>
      </c>
      <c r="D131" s="276"/>
      <c r="E131" s="268"/>
      <c r="F131" s="256"/>
      <c r="G131" s="257"/>
      <c r="H131" s="13">
        <v>38</v>
      </c>
      <c r="I131" s="13" t="e">
        <f>ROUND(H131/H142*J142,0)</f>
        <v>#DIV/0!</v>
      </c>
      <c r="J131" s="15">
        <v>28</v>
      </c>
      <c r="K131" s="74" t="s">
        <v>8</v>
      </c>
    </row>
    <row r="132" spans="1:11" ht="12">
      <c r="A132" s="71" t="s">
        <v>44</v>
      </c>
      <c r="B132" s="73">
        <v>3195</v>
      </c>
      <c r="C132" s="12" t="s">
        <v>25</v>
      </c>
      <c r="D132" s="276"/>
      <c r="E132" s="267" t="s">
        <v>208</v>
      </c>
      <c r="F132" s="256"/>
      <c r="G132" s="257"/>
      <c r="H132" s="14">
        <v>2335</v>
      </c>
      <c r="I132" s="13">
        <f>J130*2</f>
        <v>1682</v>
      </c>
      <c r="J132" s="15">
        <v>1681</v>
      </c>
      <c r="K132" s="74" t="s">
        <v>7</v>
      </c>
    </row>
    <row r="133" spans="1:11" ht="12">
      <c r="A133" s="71" t="s">
        <v>44</v>
      </c>
      <c r="B133" s="73">
        <v>3196</v>
      </c>
      <c r="C133" s="12" t="s">
        <v>26</v>
      </c>
      <c r="D133" s="276"/>
      <c r="E133" s="268" t="s">
        <v>206</v>
      </c>
      <c r="F133" s="256"/>
      <c r="G133" s="257"/>
      <c r="H133" s="14">
        <v>77</v>
      </c>
      <c r="I133" s="13" t="e">
        <f>I131*2</f>
        <v>#DIV/0!</v>
      </c>
      <c r="J133" s="15">
        <v>56</v>
      </c>
      <c r="K133" s="74" t="s">
        <v>8</v>
      </c>
    </row>
    <row r="134" spans="1:11" ht="12">
      <c r="A134" s="71" t="s">
        <v>44</v>
      </c>
      <c r="B134" s="73">
        <v>3197</v>
      </c>
      <c r="C134" s="12" t="s">
        <v>27</v>
      </c>
      <c r="D134" s="276"/>
      <c r="E134" s="77" t="s">
        <v>209</v>
      </c>
      <c r="F134" s="256"/>
      <c r="G134" s="257"/>
      <c r="H134" s="14">
        <v>3704</v>
      </c>
      <c r="I134" s="13" t="e">
        <f>I130*3</f>
        <v>#REF!</v>
      </c>
      <c r="J134" s="15">
        <v>193</v>
      </c>
      <c r="K134" s="260" t="s">
        <v>91</v>
      </c>
    </row>
    <row r="135" spans="1:11" ht="12">
      <c r="A135" s="71" t="s">
        <v>44</v>
      </c>
      <c r="B135" s="73">
        <v>3198</v>
      </c>
      <c r="C135" s="12" t="s">
        <v>28</v>
      </c>
      <c r="D135" s="277"/>
      <c r="E135" s="78" t="s">
        <v>210</v>
      </c>
      <c r="F135" s="258"/>
      <c r="G135" s="259"/>
      <c r="H135" s="14">
        <v>122</v>
      </c>
      <c r="I135" s="13">
        <f>J131*3</f>
        <v>84</v>
      </c>
      <c r="J135" s="15">
        <v>193</v>
      </c>
      <c r="K135" s="261"/>
    </row>
  </sheetData>
  <mergeCells count="178">
    <mergeCell ref="F105:G105"/>
    <mergeCell ref="F110:G115"/>
    <mergeCell ref="E112:E113"/>
    <mergeCell ref="K114:K115"/>
    <mergeCell ref="K64:K65"/>
    <mergeCell ref="D66:D71"/>
    <mergeCell ref="E66:E67"/>
    <mergeCell ref="F66:G71"/>
    <mergeCell ref="E68:E69"/>
    <mergeCell ref="K70:K71"/>
    <mergeCell ref="D76:D81"/>
    <mergeCell ref="E76:E77"/>
    <mergeCell ref="F76:G81"/>
    <mergeCell ref="E78:E79"/>
    <mergeCell ref="J94:J95"/>
    <mergeCell ref="J84:J85"/>
    <mergeCell ref="K84:K85"/>
    <mergeCell ref="F102:G102"/>
    <mergeCell ref="F103:G103"/>
    <mergeCell ref="K94:K95"/>
    <mergeCell ref="D96:D101"/>
    <mergeCell ref="E96:E97"/>
    <mergeCell ref="F96:G96"/>
    <mergeCell ref="D102:D105"/>
    <mergeCell ref="K102:K105"/>
    <mergeCell ref="J108:J109"/>
    <mergeCell ref="K108:K109"/>
    <mergeCell ref="A20:B20"/>
    <mergeCell ref="C20:C21"/>
    <mergeCell ref="D20:G21"/>
    <mergeCell ref="H20:H21"/>
    <mergeCell ref="I20:I21"/>
    <mergeCell ref="J20:J21"/>
    <mergeCell ref="K20:K21"/>
    <mergeCell ref="D22:D27"/>
    <mergeCell ref="E22:E23"/>
    <mergeCell ref="F22:G27"/>
    <mergeCell ref="E24:E25"/>
    <mergeCell ref="K26:K27"/>
    <mergeCell ref="K30:K31"/>
    <mergeCell ref="D32:D37"/>
    <mergeCell ref="E32:E33"/>
    <mergeCell ref="F32:G37"/>
    <mergeCell ref="E34:E35"/>
    <mergeCell ref="D58:D61"/>
    <mergeCell ref="K58:K61"/>
    <mergeCell ref="F60:G60"/>
    <mergeCell ref="F61:G61"/>
    <mergeCell ref="F104:G104"/>
    <mergeCell ref="A4:D4"/>
    <mergeCell ref="A6:B6"/>
    <mergeCell ref="C6:C7"/>
    <mergeCell ref="D6:G7"/>
    <mergeCell ref="H6:H7"/>
    <mergeCell ref="I6:I7"/>
    <mergeCell ref="F13:G13"/>
    <mergeCell ref="F14:G14"/>
    <mergeCell ref="F15:G15"/>
    <mergeCell ref="D14:D17"/>
    <mergeCell ref="F16:G16"/>
    <mergeCell ref="F17:G17"/>
    <mergeCell ref="H30:H31"/>
    <mergeCell ref="I30:I31"/>
    <mergeCell ref="D30:G31"/>
    <mergeCell ref="F58:G58"/>
    <mergeCell ref="F59:G59"/>
    <mergeCell ref="A64:B64"/>
    <mergeCell ref="C64:C65"/>
    <mergeCell ref="D64:G65"/>
    <mergeCell ref="H64:H65"/>
    <mergeCell ref="I64:I65"/>
    <mergeCell ref="A30:B30"/>
    <mergeCell ref="C30:C31"/>
    <mergeCell ref="K12:K13"/>
    <mergeCell ref="J6:J7"/>
    <mergeCell ref="K6:K7"/>
    <mergeCell ref="D8:D13"/>
    <mergeCell ref="E8:E9"/>
    <mergeCell ref="F8:G8"/>
    <mergeCell ref="F9:G9"/>
    <mergeCell ref="E10:E11"/>
    <mergeCell ref="F10:G10"/>
    <mergeCell ref="F11:G11"/>
    <mergeCell ref="F12:G12"/>
    <mergeCell ref="A50:B50"/>
    <mergeCell ref="C50:C51"/>
    <mergeCell ref="D50:G51"/>
    <mergeCell ref="H50:H51"/>
    <mergeCell ref="I50:I51"/>
    <mergeCell ref="J50:J51"/>
    <mergeCell ref="J40:J41"/>
    <mergeCell ref="K40:K41"/>
    <mergeCell ref="D42:D47"/>
    <mergeCell ref="E42:E43"/>
    <mergeCell ref="F42:G47"/>
    <mergeCell ref="E44:E45"/>
    <mergeCell ref="K46:K47"/>
    <mergeCell ref="K50:K51"/>
    <mergeCell ref="A40:B40"/>
    <mergeCell ref="C40:C41"/>
    <mergeCell ref="D40:G41"/>
    <mergeCell ref="H40:H41"/>
    <mergeCell ref="I40:I41"/>
    <mergeCell ref="E52:E53"/>
    <mergeCell ref="F52:G52"/>
    <mergeCell ref="F53:G53"/>
    <mergeCell ref="E54:E55"/>
    <mergeCell ref="F54:G54"/>
    <mergeCell ref="F55:G55"/>
    <mergeCell ref="F56:G56"/>
    <mergeCell ref="F57:G57"/>
    <mergeCell ref="K14:K17"/>
    <mergeCell ref="J30:J31"/>
    <mergeCell ref="K36:K37"/>
    <mergeCell ref="A128:B128"/>
    <mergeCell ref="C128:C129"/>
    <mergeCell ref="D128:G129"/>
    <mergeCell ref="A84:B84"/>
    <mergeCell ref="C84:C85"/>
    <mergeCell ref="D84:G85"/>
    <mergeCell ref="H84:H85"/>
    <mergeCell ref="I84:I85"/>
    <mergeCell ref="A94:B94"/>
    <mergeCell ref="C94:C95"/>
    <mergeCell ref="D94:G95"/>
    <mergeCell ref="H94:H95"/>
    <mergeCell ref="I94:I95"/>
    <mergeCell ref="D86:D91"/>
    <mergeCell ref="E86:E87"/>
    <mergeCell ref="F86:G91"/>
    <mergeCell ref="E88:E89"/>
    <mergeCell ref="A108:B108"/>
    <mergeCell ref="C108:C109"/>
    <mergeCell ref="D108:G109"/>
    <mergeCell ref="H108:H109"/>
    <mergeCell ref="I108:I109"/>
    <mergeCell ref="D110:D115"/>
    <mergeCell ref="E110:E111"/>
    <mergeCell ref="A118:B118"/>
    <mergeCell ref="C118:C119"/>
    <mergeCell ref="D118:G119"/>
    <mergeCell ref="H118:H119"/>
    <mergeCell ref="I118:I119"/>
    <mergeCell ref="K56:K57"/>
    <mergeCell ref="K80:K81"/>
    <mergeCell ref="K90:K91"/>
    <mergeCell ref="K100:K101"/>
    <mergeCell ref="K74:K75"/>
    <mergeCell ref="F97:G97"/>
    <mergeCell ref="E98:E99"/>
    <mergeCell ref="F98:G98"/>
    <mergeCell ref="F99:G99"/>
    <mergeCell ref="F100:G100"/>
    <mergeCell ref="F101:G101"/>
    <mergeCell ref="A74:B74"/>
    <mergeCell ref="C74:C75"/>
    <mergeCell ref="D74:G75"/>
    <mergeCell ref="H74:H75"/>
    <mergeCell ref="I74:I75"/>
    <mergeCell ref="J74:J75"/>
    <mergeCell ref="J64:J65"/>
    <mergeCell ref="D52:D57"/>
    <mergeCell ref="D130:D135"/>
    <mergeCell ref="E130:E131"/>
    <mergeCell ref="F130:G135"/>
    <mergeCell ref="E132:E133"/>
    <mergeCell ref="K118:K119"/>
    <mergeCell ref="D120:D125"/>
    <mergeCell ref="E120:E121"/>
    <mergeCell ref="F120:G125"/>
    <mergeCell ref="E122:E123"/>
    <mergeCell ref="J118:J119"/>
    <mergeCell ref="K124:K125"/>
    <mergeCell ref="K134:K135"/>
    <mergeCell ref="H128:H129"/>
    <mergeCell ref="I128:I129"/>
    <mergeCell ref="J128:J129"/>
    <mergeCell ref="K128:K129"/>
  </mergeCells>
  <printOptions horizontalCentered="1" verticalCentered="1"/>
  <pageMargins left="0.5905511811023623" right="0.2755905511811024" top="0.42" bottom="0.54" header="0.31496062992125984" footer="0.31496062992125984"/>
  <pageSetup cellComments="asDisplayed" fitToHeight="1" fitToWidth="1" horizontalDpi="600" verticalDpi="600" orientation="portrait" paperSize="9" scale="43" r:id="rId1"/>
  <headerFooter>
    <oddFooter>&amp;R&amp;"-,標準"&amp;12■&amp;A</oddFooter>
  </headerFooter>
  <rowBreaks count="1" manualBreakCount="1">
    <brk id="9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135"/>
  <sheetViews>
    <sheetView view="pageBreakPreview" zoomScale="80" zoomScaleSheetLayoutView="80" workbookViewId="0" topLeftCell="A1">
      <selection activeCell="C14" sqref="C14:D17"/>
    </sheetView>
  </sheetViews>
  <sheetFormatPr defaultColWidth="9.140625" defaultRowHeight="12"/>
  <cols>
    <col min="1" max="2" width="8.00390625" style="10" customWidth="1"/>
    <col min="3" max="3" width="37.57421875" style="76" customWidth="1"/>
    <col min="4" max="4" width="24.8515625" style="10" customWidth="1"/>
    <col min="5" max="5" width="59.28125" style="10" customWidth="1"/>
    <col min="6" max="6" width="15.28125" style="10" customWidth="1"/>
    <col min="7" max="7" width="41.140625" style="10" hidden="1" customWidth="1"/>
    <col min="8" max="9" width="10.421875" style="11" hidden="1" customWidth="1"/>
    <col min="10" max="10" width="9.140625" style="10" customWidth="1"/>
    <col min="11" max="11" width="11.7109375" style="10" customWidth="1"/>
    <col min="12" max="16384" width="9.140625" style="10" customWidth="1"/>
  </cols>
  <sheetData>
    <row r="1" spans="1:11" s="3" customFormat="1" ht="18.75">
      <c r="A1" s="2" t="s">
        <v>41</v>
      </c>
      <c r="B1" s="6"/>
      <c r="C1" s="75"/>
      <c r="K1" s="7"/>
    </row>
    <row r="2" ht="9" customHeight="1">
      <c r="A2" s="9"/>
    </row>
    <row r="3" spans="1:11" s="3" customFormat="1" ht="18.75">
      <c r="A3" s="8" t="s">
        <v>52</v>
      </c>
      <c r="B3" s="6"/>
      <c r="E3" s="8" t="s">
        <v>54</v>
      </c>
      <c r="K3" s="7"/>
    </row>
    <row r="4" spans="1:11" s="3" customFormat="1" ht="18.75">
      <c r="A4" s="280" t="s">
        <v>204</v>
      </c>
      <c r="B4" s="280"/>
      <c r="C4" s="280"/>
      <c r="D4" s="280"/>
      <c r="E4" s="72" t="s">
        <v>217</v>
      </c>
      <c r="K4" s="7"/>
    </row>
    <row r="5" spans="1:13" s="98" customFormat="1" ht="18.75">
      <c r="A5" s="89" t="s">
        <v>45</v>
      </c>
      <c r="B5" s="90"/>
      <c r="C5" s="91"/>
      <c r="D5" s="92"/>
      <c r="E5" s="92"/>
      <c r="F5" s="93"/>
      <c r="G5" s="93"/>
      <c r="H5" s="94"/>
      <c r="I5" s="94"/>
      <c r="J5" s="94"/>
      <c r="K5" s="95"/>
      <c r="L5" s="96"/>
      <c r="M5" s="97"/>
    </row>
    <row r="6" spans="1:11" ht="12">
      <c r="A6" s="262" t="s">
        <v>2</v>
      </c>
      <c r="B6" s="262"/>
      <c r="C6" s="263" t="s">
        <v>0</v>
      </c>
      <c r="D6" s="262" t="s">
        <v>1</v>
      </c>
      <c r="E6" s="262"/>
      <c r="F6" s="262"/>
      <c r="G6" s="262"/>
      <c r="H6" s="264" t="s">
        <v>11</v>
      </c>
      <c r="I6" s="264" t="s">
        <v>12</v>
      </c>
      <c r="J6" s="266" t="s">
        <v>6</v>
      </c>
      <c r="K6" s="264" t="s">
        <v>5</v>
      </c>
    </row>
    <row r="7" spans="1:11" ht="12">
      <c r="A7" s="73" t="s">
        <v>3</v>
      </c>
      <c r="B7" s="73" t="s">
        <v>4</v>
      </c>
      <c r="C7" s="263"/>
      <c r="D7" s="262"/>
      <c r="E7" s="262"/>
      <c r="F7" s="262"/>
      <c r="G7" s="262"/>
      <c r="H7" s="265"/>
      <c r="I7" s="265"/>
      <c r="J7" s="266"/>
      <c r="K7" s="265"/>
    </row>
    <row r="8" spans="1:11" ht="12">
      <c r="A8" s="71" t="s">
        <v>44</v>
      </c>
      <c r="B8" s="73">
        <v>3199</v>
      </c>
      <c r="C8" s="12" t="s">
        <v>13</v>
      </c>
      <c r="D8" s="275" t="s">
        <v>203</v>
      </c>
      <c r="E8" s="252" t="s">
        <v>207</v>
      </c>
      <c r="F8" s="269"/>
      <c r="G8" s="270"/>
      <c r="H8" s="13">
        <v>1168</v>
      </c>
      <c r="I8" s="13" t="e">
        <f>ROUND(H8/#REF!*#REF!,0)</f>
        <v>#REF!</v>
      </c>
      <c r="J8" s="15">
        <v>1178</v>
      </c>
      <c r="K8" s="74" t="s">
        <v>7</v>
      </c>
    </row>
    <row r="9" spans="1:11" ht="12">
      <c r="A9" s="71" t="s">
        <v>44</v>
      </c>
      <c r="B9" s="73">
        <v>3200</v>
      </c>
      <c r="C9" s="12" t="s">
        <v>14</v>
      </c>
      <c r="D9" s="276"/>
      <c r="E9" s="253"/>
      <c r="F9" s="271"/>
      <c r="G9" s="272"/>
      <c r="H9" s="13">
        <v>38</v>
      </c>
      <c r="I9" s="13">
        <f>ROUND(H9/H14*J14,0)</f>
        <v>12</v>
      </c>
      <c r="J9" s="15">
        <v>39</v>
      </c>
      <c r="K9" s="74" t="s">
        <v>8</v>
      </c>
    </row>
    <row r="10" spans="1:11" ht="12">
      <c r="A10" s="71" t="s">
        <v>44</v>
      </c>
      <c r="B10" s="73">
        <v>3201</v>
      </c>
      <c r="C10" s="12" t="s">
        <v>15</v>
      </c>
      <c r="D10" s="276"/>
      <c r="E10" s="252" t="s">
        <v>208</v>
      </c>
      <c r="F10" s="269"/>
      <c r="G10" s="270"/>
      <c r="H10" s="14">
        <v>2335</v>
      </c>
      <c r="I10" s="13">
        <f>J8*2</f>
        <v>2356</v>
      </c>
      <c r="J10" s="15">
        <v>2355</v>
      </c>
      <c r="K10" s="74" t="s">
        <v>7</v>
      </c>
    </row>
    <row r="11" spans="1:11" ht="12">
      <c r="A11" s="71" t="s">
        <v>44</v>
      </c>
      <c r="B11" s="73">
        <v>3202</v>
      </c>
      <c r="C11" s="12" t="s">
        <v>16</v>
      </c>
      <c r="D11" s="276"/>
      <c r="E11" s="253" t="s">
        <v>206</v>
      </c>
      <c r="F11" s="273"/>
      <c r="G11" s="274"/>
      <c r="H11" s="14">
        <v>77</v>
      </c>
      <c r="I11" s="13">
        <f>I9*2</f>
        <v>24</v>
      </c>
      <c r="J11" s="15">
        <v>79</v>
      </c>
      <c r="K11" s="74" t="s">
        <v>8</v>
      </c>
    </row>
    <row r="12" spans="1:11" ht="12">
      <c r="A12" s="71" t="s">
        <v>44</v>
      </c>
      <c r="B12" s="73">
        <v>3203</v>
      </c>
      <c r="C12" s="12" t="s">
        <v>17</v>
      </c>
      <c r="D12" s="276"/>
      <c r="E12" s="87" t="s">
        <v>209</v>
      </c>
      <c r="F12" s="278"/>
      <c r="G12" s="279"/>
      <c r="H12" s="14">
        <v>3704</v>
      </c>
      <c r="I12" s="13" t="e">
        <f>I8*3</f>
        <v>#REF!</v>
      </c>
      <c r="J12" s="15">
        <v>269</v>
      </c>
      <c r="K12" s="260" t="s">
        <v>91</v>
      </c>
    </row>
    <row r="13" spans="1:11" ht="12">
      <c r="A13" s="71" t="s">
        <v>44</v>
      </c>
      <c r="B13" s="73">
        <v>3204</v>
      </c>
      <c r="C13" s="12" t="s">
        <v>18</v>
      </c>
      <c r="D13" s="277"/>
      <c r="E13" s="87" t="s">
        <v>210</v>
      </c>
      <c r="F13" s="278"/>
      <c r="G13" s="279"/>
      <c r="H13" s="14">
        <v>122</v>
      </c>
      <c r="I13" s="13">
        <f>J9*3</f>
        <v>117</v>
      </c>
      <c r="J13" s="15">
        <v>269</v>
      </c>
      <c r="K13" s="261"/>
    </row>
    <row r="14" spans="1:11" ht="14.25" customHeight="1">
      <c r="A14" s="71" t="s">
        <v>44</v>
      </c>
      <c r="B14" s="73">
        <v>3207</v>
      </c>
      <c r="C14" s="12" t="s">
        <v>276</v>
      </c>
      <c r="D14" s="281" t="s">
        <v>280</v>
      </c>
      <c r="E14" s="155" t="s">
        <v>211</v>
      </c>
      <c r="F14" s="278"/>
      <c r="G14" s="279"/>
      <c r="H14" s="14">
        <v>270</v>
      </c>
      <c r="I14" s="14">
        <v>190</v>
      </c>
      <c r="J14" s="122">
        <v>88</v>
      </c>
      <c r="K14" s="260" t="s">
        <v>7</v>
      </c>
    </row>
    <row r="15" spans="1:11" ht="16.5" customHeight="1">
      <c r="A15" s="71" t="s">
        <v>44</v>
      </c>
      <c r="B15" s="73">
        <v>3208</v>
      </c>
      <c r="C15" s="12" t="s">
        <v>277</v>
      </c>
      <c r="D15" s="281"/>
      <c r="E15" s="157" t="s">
        <v>212</v>
      </c>
      <c r="F15" s="278"/>
      <c r="G15" s="279"/>
      <c r="H15" s="14">
        <v>285</v>
      </c>
      <c r="I15" s="14">
        <v>190</v>
      </c>
      <c r="J15" s="122">
        <v>176</v>
      </c>
      <c r="K15" s="283"/>
    </row>
    <row r="16" spans="1:11" ht="16.5" customHeight="1">
      <c r="A16" s="136" t="s">
        <v>44</v>
      </c>
      <c r="B16" s="156">
        <v>3817</v>
      </c>
      <c r="C16" s="12" t="s">
        <v>278</v>
      </c>
      <c r="D16" s="281"/>
      <c r="E16" s="155" t="s">
        <v>211</v>
      </c>
      <c r="F16" s="278"/>
      <c r="G16" s="279"/>
      <c r="H16" s="83"/>
      <c r="I16" s="83"/>
      <c r="J16" s="122">
        <v>72</v>
      </c>
      <c r="K16" s="283"/>
    </row>
    <row r="17" spans="1:11" ht="16.5" customHeight="1">
      <c r="A17" s="136" t="s">
        <v>44</v>
      </c>
      <c r="B17" s="156">
        <v>3818</v>
      </c>
      <c r="C17" s="12" t="s">
        <v>279</v>
      </c>
      <c r="D17" s="281"/>
      <c r="E17" s="157" t="s">
        <v>212</v>
      </c>
      <c r="F17" s="278"/>
      <c r="G17" s="279"/>
      <c r="H17" s="83"/>
      <c r="I17" s="83"/>
      <c r="J17" s="122">
        <v>144</v>
      </c>
      <c r="K17" s="261"/>
    </row>
    <row r="18" spans="1:11" s="151" customFormat="1" ht="10.5" customHeight="1">
      <c r="A18" s="142"/>
      <c r="B18" s="143"/>
      <c r="C18" s="144"/>
      <c r="D18" s="145"/>
      <c r="E18" s="146"/>
      <c r="F18" s="147"/>
      <c r="G18" s="147"/>
      <c r="H18" s="148"/>
      <c r="I18" s="148"/>
      <c r="J18" s="149"/>
      <c r="K18" s="150"/>
    </row>
    <row r="19" spans="1:11" s="151" customFormat="1" ht="18" customHeight="1">
      <c r="A19" s="152" t="s">
        <v>257</v>
      </c>
      <c r="B19" s="143"/>
      <c r="C19" s="144"/>
      <c r="D19" s="145"/>
      <c r="E19" s="146"/>
      <c r="F19" s="147"/>
      <c r="G19" s="147"/>
      <c r="H19" s="148"/>
      <c r="I19" s="148"/>
      <c r="J19" s="149"/>
      <c r="K19" s="150"/>
    </row>
    <row r="20" spans="1:11" ht="12">
      <c r="A20" s="262" t="s">
        <v>2</v>
      </c>
      <c r="B20" s="262"/>
      <c r="C20" s="263" t="s">
        <v>0</v>
      </c>
      <c r="D20" s="262" t="s">
        <v>1</v>
      </c>
      <c r="E20" s="262"/>
      <c r="F20" s="262"/>
      <c r="G20" s="262"/>
      <c r="H20" s="264" t="s">
        <v>11</v>
      </c>
      <c r="I20" s="264" t="s">
        <v>12</v>
      </c>
      <c r="J20" s="266" t="s">
        <v>6</v>
      </c>
      <c r="K20" s="264" t="s">
        <v>5</v>
      </c>
    </row>
    <row r="21" spans="1:11" ht="12">
      <c r="A21" s="141" t="s">
        <v>3</v>
      </c>
      <c r="B21" s="141" t="s">
        <v>4</v>
      </c>
      <c r="C21" s="263"/>
      <c r="D21" s="262"/>
      <c r="E21" s="262"/>
      <c r="F21" s="262"/>
      <c r="G21" s="262"/>
      <c r="H21" s="265"/>
      <c r="I21" s="265"/>
      <c r="J21" s="266"/>
      <c r="K21" s="265"/>
    </row>
    <row r="22" spans="1:11" ht="13.5" customHeight="1">
      <c r="A22" s="136" t="s">
        <v>44</v>
      </c>
      <c r="B22" s="141">
        <v>5055</v>
      </c>
      <c r="C22" s="12" t="s">
        <v>259</v>
      </c>
      <c r="D22" s="275" t="s">
        <v>265</v>
      </c>
      <c r="E22" s="252" t="s">
        <v>207</v>
      </c>
      <c r="F22" s="254" t="s">
        <v>258</v>
      </c>
      <c r="G22" s="255"/>
      <c r="H22" s="13">
        <v>1168</v>
      </c>
      <c r="I22" s="13" t="e">
        <f>ROUND(H22/#REF!*#REF!,0)</f>
        <v>#REF!</v>
      </c>
      <c r="J22" s="15">
        <v>919</v>
      </c>
      <c r="K22" s="140" t="s">
        <v>7</v>
      </c>
    </row>
    <row r="23" spans="1:11" ht="12">
      <c r="A23" s="136" t="s">
        <v>44</v>
      </c>
      <c r="B23" s="156">
        <v>5056</v>
      </c>
      <c r="C23" s="12" t="s">
        <v>260</v>
      </c>
      <c r="D23" s="276"/>
      <c r="E23" s="253"/>
      <c r="F23" s="256"/>
      <c r="G23" s="257"/>
      <c r="H23" s="13">
        <v>38</v>
      </c>
      <c r="I23" s="13" t="e">
        <f>ROUND(H23/H30*J30,0)</f>
        <v>#VALUE!</v>
      </c>
      <c r="J23" s="15">
        <v>31</v>
      </c>
      <c r="K23" s="140" t="s">
        <v>8</v>
      </c>
    </row>
    <row r="24" spans="1:11" ht="12">
      <c r="A24" s="136" t="s">
        <v>44</v>
      </c>
      <c r="B24" s="156">
        <v>5057</v>
      </c>
      <c r="C24" s="12" t="s">
        <v>261</v>
      </c>
      <c r="D24" s="276"/>
      <c r="E24" s="252" t="s">
        <v>208</v>
      </c>
      <c r="F24" s="256"/>
      <c r="G24" s="257"/>
      <c r="H24" s="14">
        <v>2335</v>
      </c>
      <c r="I24" s="13">
        <f>J22*2</f>
        <v>1838</v>
      </c>
      <c r="J24" s="15">
        <v>1837</v>
      </c>
      <c r="K24" s="140" t="s">
        <v>7</v>
      </c>
    </row>
    <row r="25" spans="1:11" ht="12">
      <c r="A25" s="136" t="s">
        <v>44</v>
      </c>
      <c r="B25" s="156">
        <v>5058</v>
      </c>
      <c r="C25" s="12" t="s">
        <v>262</v>
      </c>
      <c r="D25" s="276"/>
      <c r="E25" s="253" t="s">
        <v>206</v>
      </c>
      <c r="F25" s="256"/>
      <c r="G25" s="257"/>
      <c r="H25" s="14">
        <v>77</v>
      </c>
      <c r="I25" s="13" t="e">
        <f>I23*2</f>
        <v>#VALUE!</v>
      </c>
      <c r="J25" s="15">
        <v>61</v>
      </c>
      <c r="K25" s="140" t="s">
        <v>8</v>
      </c>
    </row>
    <row r="26" spans="1:11" ht="12">
      <c r="A26" s="136" t="s">
        <v>44</v>
      </c>
      <c r="B26" s="156">
        <v>5059</v>
      </c>
      <c r="C26" s="12" t="s">
        <v>263</v>
      </c>
      <c r="D26" s="276"/>
      <c r="E26" s="87" t="s">
        <v>209</v>
      </c>
      <c r="F26" s="256"/>
      <c r="G26" s="257"/>
      <c r="H26" s="14">
        <v>3704</v>
      </c>
      <c r="I26" s="13" t="e">
        <f>I22*3</f>
        <v>#REF!</v>
      </c>
      <c r="J26" s="15">
        <v>204</v>
      </c>
      <c r="K26" s="260" t="s">
        <v>91</v>
      </c>
    </row>
    <row r="27" spans="1:11" ht="12">
      <c r="A27" s="136" t="s">
        <v>44</v>
      </c>
      <c r="B27" s="156">
        <v>5060</v>
      </c>
      <c r="C27" s="12" t="s">
        <v>264</v>
      </c>
      <c r="D27" s="277"/>
      <c r="E27" s="88" t="s">
        <v>210</v>
      </c>
      <c r="F27" s="258"/>
      <c r="G27" s="259"/>
      <c r="H27" s="14">
        <v>122</v>
      </c>
      <c r="I27" s="13">
        <f>J23*3</f>
        <v>93</v>
      </c>
      <c r="J27" s="15">
        <v>205</v>
      </c>
      <c r="K27" s="261"/>
    </row>
    <row r="28" spans="1:11" ht="7.5" customHeight="1">
      <c r="A28" s="4"/>
      <c r="B28" s="79"/>
      <c r="C28" s="80"/>
      <c r="D28" s="5"/>
      <c r="E28" s="81"/>
      <c r="F28" s="82"/>
      <c r="G28" s="82"/>
      <c r="H28" s="83"/>
      <c r="I28" s="83"/>
      <c r="J28" s="84"/>
      <c r="K28" s="85"/>
    </row>
    <row r="29" spans="1:11" ht="18" customHeight="1">
      <c r="A29" s="69" t="s">
        <v>9</v>
      </c>
      <c r="B29" s="79"/>
      <c r="C29" s="80"/>
      <c r="D29" s="5"/>
      <c r="E29" s="81"/>
      <c r="F29" s="82"/>
      <c r="G29" s="82"/>
      <c r="H29" s="83"/>
      <c r="I29" s="83"/>
      <c r="J29" s="84"/>
      <c r="K29" s="85"/>
    </row>
    <row r="30" spans="1:11" ht="12">
      <c r="A30" s="262" t="s">
        <v>2</v>
      </c>
      <c r="B30" s="262"/>
      <c r="C30" s="263" t="s">
        <v>0</v>
      </c>
      <c r="D30" s="262" t="s">
        <v>1</v>
      </c>
      <c r="E30" s="262"/>
      <c r="F30" s="262"/>
      <c r="G30" s="262"/>
      <c r="H30" s="264" t="s">
        <v>11</v>
      </c>
      <c r="I30" s="264" t="s">
        <v>12</v>
      </c>
      <c r="J30" s="266" t="s">
        <v>6</v>
      </c>
      <c r="K30" s="264" t="s">
        <v>5</v>
      </c>
    </row>
    <row r="31" spans="1:11" ht="12">
      <c r="A31" s="73" t="s">
        <v>3</v>
      </c>
      <c r="B31" s="73" t="s">
        <v>4</v>
      </c>
      <c r="C31" s="263"/>
      <c r="D31" s="262"/>
      <c r="E31" s="262"/>
      <c r="F31" s="262"/>
      <c r="G31" s="262"/>
      <c r="H31" s="265"/>
      <c r="I31" s="265"/>
      <c r="J31" s="266"/>
      <c r="K31" s="265"/>
    </row>
    <row r="32" spans="1:11" ht="13.5" customHeight="1">
      <c r="A32" s="71" t="s">
        <v>44</v>
      </c>
      <c r="B32" s="73">
        <v>3209</v>
      </c>
      <c r="C32" s="12" t="s">
        <v>213</v>
      </c>
      <c r="D32" s="275" t="s">
        <v>265</v>
      </c>
      <c r="E32" s="267" t="s">
        <v>207</v>
      </c>
      <c r="F32" s="254" t="s">
        <v>215</v>
      </c>
      <c r="G32" s="255"/>
      <c r="H32" s="13">
        <v>1168</v>
      </c>
      <c r="I32" s="13" t="e">
        <f>ROUND(H32/H38*J38,0)</f>
        <v>#DIV/0!</v>
      </c>
      <c r="J32" s="15">
        <v>825</v>
      </c>
      <c r="K32" s="74" t="s">
        <v>7</v>
      </c>
    </row>
    <row r="33" spans="1:11" ht="12">
      <c r="A33" s="71" t="s">
        <v>44</v>
      </c>
      <c r="B33" s="73">
        <v>3210</v>
      </c>
      <c r="C33" s="12" t="s">
        <v>19</v>
      </c>
      <c r="D33" s="276"/>
      <c r="E33" s="268"/>
      <c r="F33" s="256"/>
      <c r="G33" s="257"/>
      <c r="H33" s="13">
        <v>38</v>
      </c>
      <c r="I33" s="13" t="e">
        <f>ROUND(H33/H50*J50,0)</f>
        <v>#VALUE!</v>
      </c>
      <c r="J33" s="15">
        <v>27</v>
      </c>
      <c r="K33" s="74" t="s">
        <v>8</v>
      </c>
    </row>
    <row r="34" spans="1:11" ht="12">
      <c r="A34" s="71" t="s">
        <v>44</v>
      </c>
      <c r="B34" s="73">
        <v>3211</v>
      </c>
      <c r="C34" s="12" t="s">
        <v>20</v>
      </c>
      <c r="D34" s="276"/>
      <c r="E34" s="267" t="s">
        <v>208</v>
      </c>
      <c r="F34" s="256"/>
      <c r="G34" s="257"/>
      <c r="H34" s="14">
        <v>2335</v>
      </c>
      <c r="I34" s="13">
        <f>J32*2</f>
        <v>1650</v>
      </c>
      <c r="J34" s="15">
        <v>1649</v>
      </c>
      <c r="K34" s="74" t="s">
        <v>7</v>
      </c>
    </row>
    <row r="35" spans="1:11" ht="12">
      <c r="A35" s="71" t="s">
        <v>44</v>
      </c>
      <c r="B35" s="73">
        <v>3212</v>
      </c>
      <c r="C35" s="12" t="s">
        <v>21</v>
      </c>
      <c r="D35" s="276"/>
      <c r="E35" s="268" t="s">
        <v>206</v>
      </c>
      <c r="F35" s="256"/>
      <c r="G35" s="257"/>
      <c r="H35" s="14">
        <v>77</v>
      </c>
      <c r="I35" s="13" t="e">
        <f>I33*2</f>
        <v>#VALUE!</v>
      </c>
      <c r="J35" s="15">
        <v>55</v>
      </c>
      <c r="K35" s="74" t="s">
        <v>8</v>
      </c>
    </row>
    <row r="36" spans="1:11" ht="12">
      <c r="A36" s="71" t="s">
        <v>44</v>
      </c>
      <c r="B36" s="73">
        <v>3213</v>
      </c>
      <c r="C36" s="12" t="s">
        <v>22</v>
      </c>
      <c r="D36" s="276"/>
      <c r="E36" s="77" t="s">
        <v>209</v>
      </c>
      <c r="F36" s="256"/>
      <c r="G36" s="257"/>
      <c r="H36" s="14">
        <v>3704</v>
      </c>
      <c r="I36" s="13" t="e">
        <f>I32*3</f>
        <v>#DIV/0!</v>
      </c>
      <c r="J36" s="15">
        <v>188</v>
      </c>
      <c r="K36" s="260" t="s">
        <v>91</v>
      </c>
    </row>
    <row r="37" spans="1:11" ht="12">
      <c r="A37" s="71" t="s">
        <v>44</v>
      </c>
      <c r="B37" s="73">
        <v>3214</v>
      </c>
      <c r="C37" s="12" t="s">
        <v>23</v>
      </c>
      <c r="D37" s="277"/>
      <c r="E37" s="78" t="s">
        <v>210</v>
      </c>
      <c r="F37" s="258"/>
      <c r="G37" s="259"/>
      <c r="H37" s="14">
        <v>122</v>
      </c>
      <c r="I37" s="13">
        <f>J33*3</f>
        <v>81</v>
      </c>
      <c r="J37" s="15">
        <v>188</v>
      </c>
      <c r="K37" s="261"/>
    </row>
    <row r="38" spans="1:11" ht="12" customHeight="1">
      <c r="A38" s="4"/>
      <c r="B38" s="79"/>
      <c r="C38" s="80"/>
      <c r="D38" s="5"/>
      <c r="E38" s="81"/>
      <c r="F38" s="82"/>
      <c r="G38" s="82"/>
      <c r="H38" s="83"/>
      <c r="I38" s="83"/>
      <c r="J38" s="84"/>
      <c r="K38" s="85"/>
    </row>
    <row r="39" spans="1:11" ht="18" customHeight="1">
      <c r="A39" s="69" t="s">
        <v>249</v>
      </c>
      <c r="B39" s="79"/>
      <c r="C39" s="80"/>
      <c r="D39" s="5"/>
      <c r="E39" s="81"/>
      <c r="F39" s="82"/>
      <c r="G39" s="82"/>
      <c r="H39" s="83"/>
      <c r="I39" s="83"/>
      <c r="J39" s="84"/>
      <c r="K39" s="85"/>
    </row>
    <row r="40" spans="1:11" ht="12">
      <c r="A40" s="262" t="s">
        <v>2</v>
      </c>
      <c r="B40" s="262"/>
      <c r="C40" s="263" t="s">
        <v>0</v>
      </c>
      <c r="D40" s="262" t="s">
        <v>1</v>
      </c>
      <c r="E40" s="262"/>
      <c r="F40" s="262"/>
      <c r="G40" s="262"/>
      <c r="H40" s="264" t="s">
        <v>11</v>
      </c>
      <c r="I40" s="264" t="s">
        <v>12</v>
      </c>
      <c r="J40" s="266" t="s">
        <v>6</v>
      </c>
      <c r="K40" s="264" t="s">
        <v>5</v>
      </c>
    </row>
    <row r="41" spans="1:11" ht="12">
      <c r="A41" s="73" t="s">
        <v>3</v>
      </c>
      <c r="B41" s="73" t="s">
        <v>4</v>
      </c>
      <c r="C41" s="263"/>
      <c r="D41" s="262"/>
      <c r="E41" s="262"/>
      <c r="F41" s="262"/>
      <c r="G41" s="262"/>
      <c r="H41" s="265"/>
      <c r="I41" s="265"/>
      <c r="J41" s="266"/>
      <c r="K41" s="265"/>
    </row>
    <row r="42" spans="1:11" ht="13.5" customHeight="1">
      <c r="A42" s="71" t="s">
        <v>44</v>
      </c>
      <c r="B42" s="73">
        <v>3215</v>
      </c>
      <c r="C42" s="12" t="s">
        <v>214</v>
      </c>
      <c r="D42" s="275" t="s">
        <v>265</v>
      </c>
      <c r="E42" s="267" t="s">
        <v>207</v>
      </c>
      <c r="F42" s="254" t="s">
        <v>216</v>
      </c>
      <c r="G42" s="255"/>
      <c r="H42" s="13">
        <v>1168</v>
      </c>
      <c r="I42" s="13" t="e">
        <f>ROUND(H42/H49*J49,0)</f>
        <v>#DIV/0!</v>
      </c>
      <c r="J42" s="15">
        <v>825</v>
      </c>
      <c r="K42" s="74" t="s">
        <v>7</v>
      </c>
    </row>
    <row r="43" spans="1:11" ht="12">
      <c r="A43" s="71" t="s">
        <v>44</v>
      </c>
      <c r="B43" s="73">
        <v>3216</v>
      </c>
      <c r="C43" s="12" t="s">
        <v>24</v>
      </c>
      <c r="D43" s="276"/>
      <c r="E43" s="268"/>
      <c r="F43" s="256"/>
      <c r="G43" s="257"/>
      <c r="H43" s="13">
        <v>38</v>
      </c>
      <c r="I43" s="13">
        <f>ROUND(H43/H58*J58,0)</f>
        <v>12</v>
      </c>
      <c r="J43" s="15">
        <v>27</v>
      </c>
      <c r="K43" s="74" t="s">
        <v>8</v>
      </c>
    </row>
    <row r="44" spans="1:11" ht="12">
      <c r="A44" s="71" t="s">
        <v>44</v>
      </c>
      <c r="B44" s="73">
        <v>3217</v>
      </c>
      <c r="C44" s="12" t="s">
        <v>25</v>
      </c>
      <c r="D44" s="276"/>
      <c r="E44" s="267" t="s">
        <v>208</v>
      </c>
      <c r="F44" s="256"/>
      <c r="G44" s="257"/>
      <c r="H44" s="14">
        <v>2335</v>
      </c>
      <c r="I44" s="13">
        <f>J42*2</f>
        <v>1650</v>
      </c>
      <c r="J44" s="15">
        <v>1649</v>
      </c>
      <c r="K44" s="74" t="s">
        <v>7</v>
      </c>
    </row>
    <row r="45" spans="1:11" ht="12">
      <c r="A45" s="71" t="s">
        <v>44</v>
      </c>
      <c r="B45" s="73">
        <v>3218</v>
      </c>
      <c r="C45" s="12" t="s">
        <v>26</v>
      </c>
      <c r="D45" s="276"/>
      <c r="E45" s="268" t="s">
        <v>206</v>
      </c>
      <c r="F45" s="256"/>
      <c r="G45" s="257"/>
      <c r="H45" s="14">
        <v>77</v>
      </c>
      <c r="I45" s="13">
        <f>I43*2</f>
        <v>24</v>
      </c>
      <c r="J45" s="15">
        <v>55</v>
      </c>
      <c r="K45" s="74" t="s">
        <v>8</v>
      </c>
    </row>
    <row r="46" spans="1:11" ht="12">
      <c r="A46" s="71" t="s">
        <v>44</v>
      </c>
      <c r="B46" s="73">
        <v>3219</v>
      </c>
      <c r="C46" s="12" t="s">
        <v>27</v>
      </c>
      <c r="D46" s="276"/>
      <c r="E46" s="77" t="s">
        <v>209</v>
      </c>
      <c r="F46" s="256"/>
      <c r="G46" s="257"/>
      <c r="H46" s="14">
        <v>3704</v>
      </c>
      <c r="I46" s="13" t="e">
        <f>I42*3</f>
        <v>#DIV/0!</v>
      </c>
      <c r="J46" s="15">
        <v>188</v>
      </c>
      <c r="K46" s="260" t="s">
        <v>91</v>
      </c>
    </row>
    <row r="47" spans="1:11" ht="12">
      <c r="A47" s="71" t="s">
        <v>44</v>
      </c>
      <c r="B47" s="73">
        <v>3220</v>
      </c>
      <c r="C47" s="12" t="s">
        <v>28</v>
      </c>
      <c r="D47" s="277"/>
      <c r="E47" s="78" t="s">
        <v>210</v>
      </c>
      <c r="F47" s="258"/>
      <c r="G47" s="259"/>
      <c r="H47" s="14">
        <v>122</v>
      </c>
      <c r="I47" s="13">
        <f>J43*3</f>
        <v>81</v>
      </c>
      <c r="J47" s="15">
        <v>188</v>
      </c>
      <c r="K47" s="261"/>
    </row>
    <row r="48" spans="1:11" ht="12">
      <c r="A48" s="4"/>
      <c r="B48" s="79"/>
      <c r="C48" s="80"/>
      <c r="D48" s="5"/>
      <c r="E48" s="81"/>
      <c r="F48" s="82"/>
      <c r="G48" s="82"/>
      <c r="H48" s="83"/>
      <c r="I48" s="83"/>
      <c r="J48" s="84"/>
      <c r="K48" s="85"/>
    </row>
    <row r="49" spans="1:13" s="98" customFormat="1" ht="18.75">
      <c r="A49" s="89" t="s">
        <v>46</v>
      </c>
      <c r="B49" s="90"/>
      <c r="C49" s="91"/>
      <c r="D49" s="92"/>
      <c r="E49" s="92"/>
      <c r="F49" s="93"/>
      <c r="G49" s="93"/>
      <c r="H49" s="94"/>
      <c r="I49" s="94"/>
      <c r="J49" s="94"/>
      <c r="K49" s="95"/>
      <c r="L49" s="96"/>
      <c r="M49" s="97"/>
    </row>
    <row r="50" spans="1:11" ht="12">
      <c r="A50" s="262" t="s">
        <v>2</v>
      </c>
      <c r="B50" s="262"/>
      <c r="C50" s="263" t="s">
        <v>0</v>
      </c>
      <c r="D50" s="262" t="s">
        <v>1</v>
      </c>
      <c r="E50" s="262"/>
      <c r="F50" s="262"/>
      <c r="G50" s="262"/>
      <c r="H50" s="264" t="s">
        <v>11</v>
      </c>
      <c r="I50" s="264" t="s">
        <v>12</v>
      </c>
      <c r="J50" s="266" t="s">
        <v>6</v>
      </c>
      <c r="K50" s="264" t="s">
        <v>5</v>
      </c>
    </row>
    <row r="51" spans="1:11" ht="12">
      <c r="A51" s="73" t="s">
        <v>3</v>
      </c>
      <c r="B51" s="73" t="s">
        <v>4</v>
      </c>
      <c r="C51" s="263"/>
      <c r="D51" s="262"/>
      <c r="E51" s="262"/>
      <c r="F51" s="262"/>
      <c r="G51" s="262"/>
      <c r="H51" s="265"/>
      <c r="I51" s="265"/>
      <c r="J51" s="266"/>
      <c r="K51" s="265"/>
    </row>
    <row r="52" spans="1:11" ht="13.5" customHeight="1">
      <c r="A52" s="71" t="s">
        <v>44</v>
      </c>
      <c r="B52" s="73">
        <v>3221</v>
      </c>
      <c r="C52" s="12" t="s">
        <v>13</v>
      </c>
      <c r="D52" s="275" t="s">
        <v>265</v>
      </c>
      <c r="E52" s="252" t="s">
        <v>207</v>
      </c>
      <c r="F52" s="269"/>
      <c r="G52" s="270"/>
      <c r="H52" s="13">
        <v>1168</v>
      </c>
      <c r="I52" s="13" t="e">
        <f>ROUND(H52/#REF!*#REF!,0)</f>
        <v>#REF!</v>
      </c>
      <c r="J52" s="15">
        <v>1178</v>
      </c>
      <c r="K52" s="74" t="s">
        <v>7</v>
      </c>
    </row>
    <row r="53" spans="1:11" ht="12">
      <c r="A53" s="71" t="s">
        <v>44</v>
      </c>
      <c r="B53" s="73">
        <v>3222</v>
      </c>
      <c r="C53" s="12" t="s">
        <v>14</v>
      </c>
      <c r="D53" s="276"/>
      <c r="E53" s="253"/>
      <c r="F53" s="271"/>
      <c r="G53" s="272"/>
      <c r="H53" s="13">
        <v>38</v>
      </c>
      <c r="I53" s="13">
        <f>ROUND(H53/H58*J58,0)</f>
        <v>12</v>
      </c>
      <c r="J53" s="15">
        <v>39</v>
      </c>
      <c r="K53" s="74" t="s">
        <v>8</v>
      </c>
    </row>
    <row r="54" spans="1:11" ht="12">
      <c r="A54" s="71" t="s">
        <v>44</v>
      </c>
      <c r="B54" s="73">
        <v>3223</v>
      </c>
      <c r="C54" s="12" t="s">
        <v>15</v>
      </c>
      <c r="D54" s="276"/>
      <c r="E54" s="252" t="s">
        <v>208</v>
      </c>
      <c r="F54" s="269"/>
      <c r="G54" s="270"/>
      <c r="H54" s="14">
        <v>2335</v>
      </c>
      <c r="I54" s="13">
        <f>J52*2</f>
        <v>2356</v>
      </c>
      <c r="J54" s="15">
        <v>2355</v>
      </c>
      <c r="K54" s="74" t="s">
        <v>7</v>
      </c>
    </row>
    <row r="55" spans="1:11" ht="12">
      <c r="A55" s="71" t="s">
        <v>44</v>
      </c>
      <c r="B55" s="73">
        <v>3224</v>
      </c>
      <c r="C55" s="12" t="s">
        <v>16</v>
      </c>
      <c r="D55" s="276"/>
      <c r="E55" s="253" t="s">
        <v>206</v>
      </c>
      <c r="F55" s="273"/>
      <c r="G55" s="274"/>
      <c r="H55" s="14">
        <v>77</v>
      </c>
      <c r="I55" s="13">
        <f>I53*2</f>
        <v>24</v>
      </c>
      <c r="J55" s="15">
        <v>79</v>
      </c>
      <c r="K55" s="74" t="s">
        <v>8</v>
      </c>
    </row>
    <row r="56" spans="1:11" ht="12">
      <c r="A56" s="71" t="s">
        <v>44</v>
      </c>
      <c r="B56" s="73">
        <v>3225</v>
      </c>
      <c r="C56" s="12" t="s">
        <v>17</v>
      </c>
      <c r="D56" s="276"/>
      <c r="E56" s="87" t="s">
        <v>209</v>
      </c>
      <c r="F56" s="278"/>
      <c r="G56" s="279"/>
      <c r="H56" s="14">
        <v>3704</v>
      </c>
      <c r="I56" s="13" t="e">
        <f>I52*3</f>
        <v>#REF!</v>
      </c>
      <c r="J56" s="15">
        <v>269</v>
      </c>
      <c r="K56" s="260" t="s">
        <v>91</v>
      </c>
    </row>
    <row r="57" spans="1:11" ht="12">
      <c r="A57" s="71" t="s">
        <v>44</v>
      </c>
      <c r="B57" s="73">
        <v>3226</v>
      </c>
      <c r="C57" s="12" t="s">
        <v>18</v>
      </c>
      <c r="D57" s="277"/>
      <c r="E57" s="87" t="s">
        <v>210</v>
      </c>
      <c r="F57" s="278"/>
      <c r="G57" s="279"/>
      <c r="H57" s="14">
        <v>122</v>
      </c>
      <c r="I57" s="13">
        <f>J53*3</f>
        <v>117</v>
      </c>
      <c r="J57" s="15">
        <v>269</v>
      </c>
      <c r="K57" s="261"/>
    </row>
    <row r="58" spans="1:11" ht="16.5" customHeight="1">
      <c r="A58" s="71" t="s">
        <v>44</v>
      </c>
      <c r="B58" s="73">
        <v>3229</v>
      </c>
      <c r="C58" s="12" t="s">
        <v>276</v>
      </c>
      <c r="D58" s="281" t="s">
        <v>280</v>
      </c>
      <c r="E58" s="155" t="s">
        <v>211</v>
      </c>
      <c r="F58" s="278"/>
      <c r="G58" s="279"/>
      <c r="H58" s="14">
        <v>270</v>
      </c>
      <c r="I58" s="14">
        <v>190</v>
      </c>
      <c r="J58" s="122">
        <v>88</v>
      </c>
      <c r="K58" s="260" t="s">
        <v>7</v>
      </c>
    </row>
    <row r="59" spans="1:11" ht="18" customHeight="1">
      <c r="A59" s="71" t="s">
        <v>44</v>
      </c>
      <c r="B59" s="73">
        <v>3230</v>
      </c>
      <c r="C59" s="12" t="s">
        <v>277</v>
      </c>
      <c r="D59" s="281"/>
      <c r="E59" s="157" t="s">
        <v>212</v>
      </c>
      <c r="F59" s="278"/>
      <c r="G59" s="279"/>
      <c r="H59" s="14">
        <v>285</v>
      </c>
      <c r="I59" s="14">
        <v>190</v>
      </c>
      <c r="J59" s="122">
        <v>176</v>
      </c>
      <c r="K59" s="283"/>
    </row>
    <row r="60" spans="1:11" ht="18" customHeight="1">
      <c r="A60" s="136" t="s">
        <v>44</v>
      </c>
      <c r="B60" s="156">
        <v>3819</v>
      </c>
      <c r="C60" s="12" t="s">
        <v>278</v>
      </c>
      <c r="D60" s="281"/>
      <c r="E60" s="155" t="s">
        <v>211</v>
      </c>
      <c r="F60" s="278"/>
      <c r="G60" s="279"/>
      <c r="H60" s="83"/>
      <c r="I60" s="83"/>
      <c r="J60" s="122">
        <v>72</v>
      </c>
      <c r="K60" s="283"/>
    </row>
    <row r="61" spans="1:11" ht="18" customHeight="1">
      <c r="A61" s="136" t="s">
        <v>44</v>
      </c>
      <c r="B61" s="156">
        <v>3820</v>
      </c>
      <c r="C61" s="12" t="s">
        <v>279</v>
      </c>
      <c r="D61" s="281"/>
      <c r="E61" s="157" t="s">
        <v>212</v>
      </c>
      <c r="F61" s="278"/>
      <c r="G61" s="279"/>
      <c r="H61" s="83"/>
      <c r="I61" s="83"/>
      <c r="J61" s="122">
        <v>144</v>
      </c>
      <c r="K61" s="261"/>
    </row>
    <row r="62" spans="1:11" s="151" customFormat="1" ht="10.5" customHeight="1">
      <c r="A62" s="142"/>
      <c r="B62" s="143"/>
      <c r="C62" s="144"/>
      <c r="D62" s="145"/>
      <c r="E62" s="146"/>
      <c r="F62" s="147"/>
      <c r="G62" s="147"/>
      <c r="H62" s="148"/>
      <c r="I62" s="148"/>
      <c r="J62" s="149"/>
      <c r="K62" s="150"/>
    </row>
    <row r="63" spans="1:11" s="151" customFormat="1" ht="18" customHeight="1">
      <c r="A63" s="152" t="s">
        <v>257</v>
      </c>
      <c r="B63" s="143"/>
      <c r="C63" s="144"/>
      <c r="D63" s="145"/>
      <c r="E63" s="146"/>
      <c r="F63" s="147"/>
      <c r="G63" s="147"/>
      <c r="H63" s="148"/>
      <c r="I63" s="148"/>
      <c r="J63" s="149"/>
      <c r="K63" s="150"/>
    </row>
    <row r="64" spans="1:11" ht="12">
      <c r="A64" s="262" t="s">
        <v>2</v>
      </c>
      <c r="B64" s="262"/>
      <c r="C64" s="263" t="s">
        <v>0</v>
      </c>
      <c r="D64" s="262" t="s">
        <v>1</v>
      </c>
      <c r="E64" s="262"/>
      <c r="F64" s="262"/>
      <c r="G64" s="262"/>
      <c r="H64" s="264" t="s">
        <v>11</v>
      </c>
      <c r="I64" s="264" t="s">
        <v>12</v>
      </c>
      <c r="J64" s="266" t="s">
        <v>6</v>
      </c>
      <c r="K64" s="264" t="s">
        <v>5</v>
      </c>
    </row>
    <row r="65" spans="1:11" ht="12">
      <c r="A65" s="141" t="s">
        <v>3</v>
      </c>
      <c r="B65" s="141" t="s">
        <v>4</v>
      </c>
      <c r="C65" s="263"/>
      <c r="D65" s="262"/>
      <c r="E65" s="262"/>
      <c r="F65" s="262"/>
      <c r="G65" s="262"/>
      <c r="H65" s="265"/>
      <c r="I65" s="265"/>
      <c r="J65" s="266"/>
      <c r="K65" s="265"/>
    </row>
    <row r="66" spans="1:11" ht="13.5" customHeight="1">
      <c r="A66" s="136" t="s">
        <v>44</v>
      </c>
      <c r="B66" s="141">
        <v>5061</v>
      </c>
      <c r="C66" s="12" t="s">
        <v>259</v>
      </c>
      <c r="D66" s="275" t="s">
        <v>265</v>
      </c>
      <c r="E66" s="252" t="s">
        <v>207</v>
      </c>
      <c r="F66" s="254" t="s">
        <v>258</v>
      </c>
      <c r="G66" s="255"/>
      <c r="H66" s="13">
        <v>1168</v>
      </c>
      <c r="I66" s="13" t="e">
        <f>ROUND(H66/#REF!*#REF!,0)</f>
        <v>#REF!</v>
      </c>
      <c r="J66" s="15">
        <v>919</v>
      </c>
      <c r="K66" s="140" t="s">
        <v>7</v>
      </c>
    </row>
    <row r="67" spans="1:11" ht="12">
      <c r="A67" s="136" t="s">
        <v>44</v>
      </c>
      <c r="B67" s="156">
        <v>5062</v>
      </c>
      <c r="C67" s="12" t="s">
        <v>260</v>
      </c>
      <c r="D67" s="276"/>
      <c r="E67" s="253"/>
      <c r="F67" s="256"/>
      <c r="G67" s="257"/>
      <c r="H67" s="13">
        <v>38</v>
      </c>
      <c r="I67" s="13" t="e">
        <f>ROUND(H67/H74*J74,0)</f>
        <v>#VALUE!</v>
      </c>
      <c r="J67" s="15">
        <v>31</v>
      </c>
      <c r="K67" s="140" t="s">
        <v>8</v>
      </c>
    </row>
    <row r="68" spans="1:11" ht="12">
      <c r="A68" s="136" t="s">
        <v>44</v>
      </c>
      <c r="B68" s="156">
        <v>5063</v>
      </c>
      <c r="C68" s="12" t="s">
        <v>261</v>
      </c>
      <c r="D68" s="276"/>
      <c r="E68" s="252" t="s">
        <v>208</v>
      </c>
      <c r="F68" s="256"/>
      <c r="G68" s="257"/>
      <c r="H68" s="14">
        <v>2335</v>
      </c>
      <c r="I68" s="13">
        <f>J66*2</f>
        <v>1838</v>
      </c>
      <c r="J68" s="15">
        <v>1837</v>
      </c>
      <c r="K68" s="140" t="s">
        <v>7</v>
      </c>
    </row>
    <row r="69" spans="1:11" ht="12">
      <c r="A69" s="136" t="s">
        <v>44</v>
      </c>
      <c r="B69" s="156">
        <v>5064</v>
      </c>
      <c r="C69" s="12" t="s">
        <v>262</v>
      </c>
      <c r="D69" s="276"/>
      <c r="E69" s="253" t="s">
        <v>206</v>
      </c>
      <c r="F69" s="256"/>
      <c r="G69" s="257"/>
      <c r="H69" s="14">
        <v>77</v>
      </c>
      <c r="I69" s="13" t="e">
        <f>I67*2</f>
        <v>#VALUE!</v>
      </c>
      <c r="J69" s="15">
        <v>61</v>
      </c>
      <c r="K69" s="140" t="s">
        <v>8</v>
      </c>
    </row>
    <row r="70" spans="1:11" ht="12">
      <c r="A70" s="136" t="s">
        <v>44</v>
      </c>
      <c r="B70" s="156">
        <v>5065</v>
      </c>
      <c r="C70" s="12" t="s">
        <v>263</v>
      </c>
      <c r="D70" s="276"/>
      <c r="E70" s="87" t="s">
        <v>209</v>
      </c>
      <c r="F70" s="256"/>
      <c r="G70" s="257"/>
      <c r="H70" s="14">
        <v>3704</v>
      </c>
      <c r="I70" s="13" t="e">
        <f>I66*3</f>
        <v>#REF!</v>
      </c>
      <c r="J70" s="15">
        <v>204</v>
      </c>
      <c r="K70" s="260" t="s">
        <v>91</v>
      </c>
    </row>
    <row r="71" spans="1:11" ht="12">
      <c r="A71" s="136" t="s">
        <v>44</v>
      </c>
      <c r="B71" s="156">
        <v>5066</v>
      </c>
      <c r="C71" s="12" t="s">
        <v>264</v>
      </c>
      <c r="D71" s="277"/>
      <c r="E71" s="88" t="s">
        <v>210</v>
      </c>
      <c r="F71" s="258"/>
      <c r="G71" s="259"/>
      <c r="H71" s="14">
        <v>122</v>
      </c>
      <c r="I71" s="13">
        <f>J67*3</f>
        <v>93</v>
      </c>
      <c r="J71" s="15">
        <v>205</v>
      </c>
      <c r="K71" s="261"/>
    </row>
    <row r="72" spans="1:11" ht="12">
      <c r="A72" s="79"/>
      <c r="B72" s="79"/>
      <c r="C72" s="80"/>
      <c r="D72" s="5"/>
      <c r="E72" s="86"/>
      <c r="F72" s="82"/>
      <c r="G72" s="82"/>
      <c r="H72" s="83"/>
      <c r="I72" s="83"/>
      <c r="J72" s="84"/>
      <c r="K72" s="85"/>
    </row>
    <row r="73" spans="1:11" ht="18" customHeight="1">
      <c r="A73" s="69" t="s">
        <v>9</v>
      </c>
      <c r="B73" s="79"/>
      <c r="C73" s="80"/>
      <c r="D73" s="5"/>
      <c r="E73" s="81"/>
      <c r="F73" s="82"/>
      <c r="G73" s="82"/>
      <c r="H73" s="83"/>
      <c r="I73" s="83"/>
      <c r="J73" s="84"/>
      <c r="K73" s="85"/>
    </row>
    <row r="74" spans="1:11" ht="12">
      <c r="A74" s="262" t="s">
        <v>2</v>
      </c>
      <c r="B74" s="262"/>
      <c r="C74" s="263" t="s">
        <v>0</v>
      </c>
      <c r="D74" s="262" t="s">
        <v>1</v>
      </c>
      <c r="E74" s="262"/>
      <c r="F74" s="262"/>
      <c r="G74" s="262"/>
      <c r="H74" s="264" t="s">
        <v>11</v>
      </c>
      <c r="I74" s="264" t="s">
        <v>12</v>
      </c>
      <c r="J74" s="266" t="s">
        <v>6</v>
      </c>
      <c r="K74" s="264" t="s">
        <v>5</v>
      </c>
    </row>
    <row r="75" spans="1:11" ht="12">
      <c r="A75" s="73" t="s">
        <v>3</v>
      </c>
      <c r="B75" s="73" t="s">
        <v>4</v>
      </c>
      <c r="C75" s="263"/>
      <c r="D75" s="262"/>
      <c r="E75" s="262"/>
      <c r="F75" s="262"/>
      <c r="G75" s="262"/>
      <c r="H75" s="265"/>
      <c r="I75" s="265"/>
      <c r="J75" s="266"/>
      <c r="K75" s="265"/>
    </row>
    <row r="76" spans="1:11" ht="13.5" customHeight="1">
      <c r="A76" s="71" t="s">
        <v>44</v>
      </c>
      <c r="B76" s="73">
        <v>3231</v>
      </c>
      <c r="C76" s="12" t="s">
        <v>213</v>
      </c>
      <c r="D76" s="275" t="s">
        <v>265</v>
      </c>
      <c r="E76" s="267" t="s">
        <v>207</v>
      </c>
      <c r="F76" s="254" t="s">
        <v>215</v>
      </c>
      <c r="G76" s="255"/>
      <c r="H76" s="13">
        <v>1168</v>
      </c>
      <c r="I76" s="13" t="e">
        <f>ROUND(H76/H82*J82,0)</f>
        <v>#DIV/0!</v>
      </c>
      <c r="J76" s="15">
        <v>825</v>
      </c>
      <c r="K76" s="74" t="s">
        <v>7</v>
      </c>
    </row>
    <row r="77" spans="1:11" ht="12">
      <c r="A77" s="71" t="s">
        <v>44</v>
      </c>
      <c r="B77" s="73">
        <v>3232</v>
      </c>
      <c r="C77" s="12" t="s">
        <v>19</v>
      </c>
      <c r="D77" s="276"/>
      <c r="E77" s="268"/>
      <c r="F77" s="256"/>
      <c r="G77" s="257"/>
      <c r="H77" s="13">
        <v>38</v>
      </c>
      <c r="I77" s="13" t="e">
        <f>ROUND(H77/#REF!*#REF!,0)</f>
        <v>#REF!</v>
      </c>
      <c r="J77" s="15">
        <v>27</v>
      </c>
      <c r="K77" s="74" t="s">
        <v>8</v>
      </c>
    </row>
    <row r="78" spans="1:11" ht="12">
      <c r="A78" s="71" t="s">
        <v>44</v>
      </c>
      <c r="B78" s="73">
        <v>3233</v>
      </c>
      <c r="C78" s="12" t="s">
        <v>20</v>
      </c>
      <c r="D78" s="276"/>
      <c r="E78" s="267" t="s">
        <v>208</v>
      </c>
      <c r="F78" s="256"/>
      <c r="G78" s="257"/>
      <c r="H78" s="14">
        <v>2335</v>
      </c>
      <c r="I78" s="13">
        <f>J76*2</f>
        <v>1650</v>
      </c>
      <c r="J78" s="15">
        <v>1649</v>
      </c>
      <c r="K78" s="74" t="s">
        <v>7</v>
      </c>
    </row>
    <row r="79" spans="1:11" ht="12">
      <c r="A79" s="71" t="s">
        <v>44</v>
      </c>
      <c r="B79" s="73">
        <v>3234</v>
      </c>
      <c r="C79" s="12" t="s">
        <v>21</v>
      </c>
      <c r="D79" s="276"/>
      <c r="E79" s="268" t="s">
        <v>206</v>
      </c>
      <c r="F79" s="256"/>
      <c r="G79" s="257"/>
      <c r="H79" s="14">
        <v>77</v>
      </c>
      <c r="I79" s="13" t="e">
        <f>I77*2</f>
        <v>#REF!</v>
      </c>
      <c r="J79" s="15">
        <v>55</v>
      </c>
      <c r="K79" s="74" t="s">
        <v>8</v>
      </c>
    </row>
    <row r="80" spans="1:11" ht="12">
      <c r="A80" s="71" t="s">
        <v>44</v>
      </c>
      <c r="B80" s="73">
        <v>3235</v>
      </c>
      <c r="C80" s="12" t="s">
        <v>22</v>
      </c>
      <c r="D80" s="276"/>
      <c r="E80" s="77" t="s">
        <v>209</v>
      </c>
      <c r="F80" s="256"/>
      <c r="G80" s="257"/>
      <c r="H80" s="14">
        <v>3704</v>
      </c>
      <c r="I80" s="13" t="e">
        <f>I76*3</f>
        <v>#DIV/0!</v>
      </c>
      <c r="J80" s="15">
        <v>188</v>
      </c>
      <c r="K80" s="260" t="s">
        <v>91</v>
      </c>
    </row>
    <row r="81" spans="1:11" ht="12">
      <c r="A81" s="71" t="s">
        <v>44</v>
      </c>
      <c r="B81" s="73">
        <v>3236</v>
      </c>
      <c r="C81" s="12" t="s">
        <v>23</v>
      </c>
      <c r="D81" s="277"/>
      <c r="E81" s="78" t="s">
        <v>210</v>
      </c>
      <c r="F81" s="258"/>
      <c r="G81" s="259"/>
      <c r="H81" s="14">
        <v>122</v>
      </c>
      <c r="I81" s="13">
        <f>J77*3</f>
        <v>81</v>
      </c>
      <c r="J81" s="15">
        <v>188</v>
      </c>
      <c r="K81" s="261"/>
    </row>
    <row r="82" spans="1:11" ht="12" customHeight="1">
      <c r="A82" s="4"/>
      <c r="B82" s="79"/>
      <c r="C82" s="80"/>
      <c r="D82" s="5"/>
      <c r="E82" s="81"/>
      <c r="F82" s="82"/>
      <c r="G82" s="82"/>
      <c r="H82" s="83"/>
      <c r="I82" s="83"/>
      <c r="J82" s="84"/>
      <c r="K82" s="85"/>
    </row>
    <row r="83" spans="1:11" ht="18" customHeight="1">
      <c r="A83" s="69" t="s">
        <v>249</v>
      </c>
      <c r="B83" s="79"/>
      <c r="C83" s="80"/>
      <c r="D83" s="5"/>
      <c r="E83" s="81"/>
      <c r="F83" s="82"/>
      <c r="G83" s="82"/>
      <c r="H83" s="83"/>
      <c r="I83" s="83"/>
      <c r="J83" s="84"/>
      <c r="K83" s="85"/>
    </row>
    <row r="84" spans="1:11" ht="12">
      <c r="A84" s="262" t="s">
        <v>2</v>
      </c>
      <c r="B84" s="262"/>
      <c r="C84" s="263" t="s">
        <v>0</v>
      </c>
      <c r="D84" s="262" t="s">
        <v>1</v>
      </c>
      <c r="E84" s="262"/>
      <c r="F84" s="262"/>
      <c r="G84" s="262"/>
      <c r="H84" s="264" t="s">
        <v>11</v>
      </c>
      <c r="I84" s="264" t="s">
        <v>12</v>
      </c>
      <c r="J84" s="266" t="s">
        <v>6</v>
      </c>
      <c r="K84" s="264" t="s">
        <v>5</v>
      </c>
    </row>
    <row r="85" spans="1:11" ht="12">
      <c r="A85" s="73" t="s">
        <v>3</v>
      </c>
      <c r="B85" s="73" t="s">
        <v>4</v>
      </c>
      <c r="C85" s="263"/>
      <c r="D85" s="262"/>
      <c r="E85" s="262"/>
      <c r="F85" s="262"/>
      <c r="G85" s="262"/>
      <c r="H85" s="265"/>
      <c r="I85" s="265"/>
      <c r="J85" s="266"/>
      <c r="K85" s="265"/>
    </row>
    <row r="86" spans="1:11" ht="13.5" customHeight="1">
      <c r="A86" s="71" t="s">
        <v>44</v>
      </c>
      <c r="B86" s="73">
        <v>3237</v>
      </c>
      <c r="C86" s="12" t="s">
        <v>214</v>
      </c>
      <c r="D86" s="275" t="s">
        <v>265</v>
      </c>
      <c r="E86" s="267" t="s">
        <v>207</v>
      </c>
      <c r="F86" s="254" t="s">
        <v>216</v>
      </c>
      <c r="G86" s="255"/>
      <c r="H86" s="13">
        <v>1168</v>
      </c>
      <c r="I86" s="13" t="e">
        <f>ROUND(H86/#REF!*#REF!,0)</f>
        <v>#REF!</v>
      </c>
      <c r="J86" s="15">
        <v>825</v>
      </c>
      <c r="K86" s="74" t="s">
        <v>7</v>
      </c>
    </row>
    <row r="87" spans="1:11" ht="12">
      <c r="A87" s="71" t="s">
        <v>44</v>
      </c>
      <c r="B87" s="73">
        <v>3238</v>
      </c>
      <c r="C87" s="12" t="s">
        <v>24</v>
      </c>
      <c r="D87" s="276"/>
      <c r="E87" s="268"/>
      <c r="F87" s="256"/>
      <c r="G87" s="257"/>
      <c r="H87" s="13">
        <v>38</v>
      </c>
      <c r="I87" s="13">
        <f>ROUND(H87/H98*J98,0)</f>
        <v>38</v>
      </c>
      <c r="J87" s="15">
        <v>27</v>
      </c>
      <c r="K87" s="74" t="s">
        <v>8</v>
      </c>
    </row>
    <row r="88" spans="1:11" ht="12">
      <c r="A88" s="71" t="s">
        <v>44</v>
      </c>
      <c r="B88" s="73">
        <v>3239</v>
      </c>
      <c r="C88" s="12" t="s">
        <v>25</v>
      </c>
      <c r="D88" s="276"/>
      <c r="E88" s="267" t="s">
        <v>208</v>
      </c>
      <c r="F88" s="256"/>
      <c r="G88" s="257"/>
      <c r="H88" s="14">
        <v>2335</v>
      </c>
      <c r="I88" s="13">
        <f>J86*2</f>
        <v>1650</v>
      </c>
      <c r="J88" s="15">
        <v>1649</v>
      </c>
      <c r="K88" s="74" t="s">
        <v>7</v>
      </c>
    </row>
    <row r="89" spans="1:11" ht="12">
      <c r="A89" s="71" t="s">
        <v>44</v>
      </c>
      <c r="B89" s="73">
        <v>3240</v>
      </c>
      <c r="C89" s="12" t="s">
        <v>26</v>
      </c>
      <c r="D89" s="276"/>
      <c r="E89" s="268" t="s">
        <v>206</v>
      </c>
      <c r="F89" s="256"/>
      <c r="G89" s="257"/>
      <c r="H89" s="14">
        <v>77</v>
      </c>
      <c r="I89" s="13">
        <f>I87*2</f>
        <v>76</v>
      </c>
      <c r="J89" s="15">
        <v>55</v>
      </c>
      <c r="K89" s="74" t="s">
        <v>8</v>
      </c>
    </row>
    <row r="90" spans="1:11" ht="12">
      <c r="A90" s="71" t="s">
        <v>44</v>
      </c>
      <c r="B90" s="73">
        <v>3241</v>
      </c>
      <c r="C90" s="12" t="s">
        <v>27</v>
      </c>
      <c r="D90" s="276"/>
      <c r="E90" s="77" t="s">
        <v>209</v>
      </c>
      <c r="F90" s="256"/>
      <c r="G90" s="257"/>
      <c r="H90" s="14">
        <v>3704</v>
      </c>
      <c r="I90" s="13" t="e">
        <f>I86*3</f>
        <v>#REF!</v>
      </c>
      <c r="J90" s="15">
        <v>188</v>
      </c>
      <c r="K90" s="260" t="s">
        <v>91</v>
      </c>
    </row>
    <row r="91" spans="1:11" ht="12">
      <c r="A91" s="71" t="s">
        <v>44</v>
      </c>
      <c r="B91" s="73">
        <v>3242</v>
      </c>
      <c r="C91" s="12" t="s">
        <v>28</v>
      </c>
      <c r="D91" s="277"/>
      <c r="E91" s="78" t="s">
        <v>210</v>
      </c>
      <c r="F91" s="258"/>
      <c r="G91" s="259"/>
      <c r="H91" s="14">
        <v>122</v>
      </c>
      <c r="I91" s="13">
        <f>J87*3</f>
        <v>81</v>
      </c>
      <c r="J91" s="15">
        <v>188</v>
      </c>
      <c r="K91" s="261"/>
    </row>
    <row r="92" spans="1:11" ht="12">
      <c r="A92" s="79"/>
      <c r="B92" s="79"/>
      <c r="C92" s="80"/>
      <c r="D92" s="5"/>
      <c r="E92" s="86"/>
      <c r="F92" s="82"/>
      <c r="G92" s="82"/>
      <c r="H92" s="83"/>
      <c r="I92" s="83"/>
      <c r="J92" s="84"/>
      <c r="K92" s="85"/>
    </row>
    <row r="93" spans="1:13" s="98" customFormat="1" ht="18.75">
      <c r="A93" s="89" t="s">
        <v>47</v>
      </c>
      <c r="B93" s="90"/>
      <c r="C93" s="91"/>
      <c r="D93" s="92"/>
      <c r="E93" s="92"/>
      <c r="F93" s="93"/>
      <c r="G93" s="93"/>
      <c r="H93" s="94"/>
      <c r="I93" s="94"/>
      <c r="J93" s="94"/>
      <c r="K93" s="95"/>
      <c r="L93" s="96"/>
      <c r="M93" s="97"/>
    </row>
    <row r="94" spans="1:11" ht="12">
      <c r="A94" s="262" t="s">
        <v>2</v>
      </c>
      <c r="B94" s="262"/>
      <c r="C94" s="263" t="s">
        <v>0</v>
      </c>
      <c r="D94" s="262" t="s">
        <v>1</v>
      </c>
      <c r="E94" s="262"/>
      <c r="F94" s="262"/>
      <c r="G94" s="262"/>
      <c r="H94" s="264" t="s">
        <v>11</v>
      </c>
      <c r="I94" s="264" t="s">
        <v>12</v>
      </c>
      <c r="J94" s="266" t="s">
        <v>6</v>
      </c>
      <c r="K94" s="264" t="s">
        <v>5</v>
      </c>
    </row>
    <row r="95" spans="1:11" ht="12">
      <c r="A95" s="73" t="s">
        <v>3</v>
      </c>
      <c r="B95" s="73" t="s">
        <v>4</v>
      </c>
      <c r="C95" s="263"/>
      <c r="D95" s="262"/>
      <c r="E95" s="262"/>
      <c r="F95" s="262"/>
      <c r="G95" s="262"/>
      <c r="H95" s="265"/>
      <c r="I95" s="265"/>
      <c r="J95" s="266"/>
      <c r="K95" s="265"/>
    </row>
    <row r="96" spans="1:11" ht="13.5" customHeight="1">
      <c r="A96" s="71" t="s">
        <v>44</v>
      </c>
      <c r="B96" s="73">
        <v>3243</v>
      </c>
      <c r="C96" s="12" t="s">
        <v>13</v>
      </c>
      <c r="D96" s="275" t="s">
        <v>265</v>
      </c>
      <c r="E96" s="252" t="s">
        <v>207</v>
      </c>
      <c r="F96" s="269"/>
      <c r="G96" s="270"/>
      <c r="H96" s="13">
        <v>1168</v>
      </c>
      <c r="I96" s="13" t="e">
        <f>ROUND(H96/#REF!*#REF!,0)</f>
        <v>#REF!</v>
      </c>
      <c r="J96" s="15">
        <v>1178</v>
      </c>
      <c r="K96" s="74" t="s">
        <v>7</v>
      </c>
    </row>
    <row r="97" spans="1:11" ht="12">
      <c r="A97" s="71" t="s">
        <v>44</v>
      </c>
      <c r="B97" s="73">
        <v>3244</v>
      </c>
      <c r="C97" s="12" t="s">
        <v>14</v>
      </c>
      <c r="D97" s="276"/>
      <c r="E97" s="253"/>
      <c r="F97" s="271"/>
      <c r="G97" s="272"/>
      <c r="H97" s="13">
        <v>38</v>
      </c>
      <c r="I97" s="13">
        <f>ROUND(H97/H102*J102,0)</f>
        <v>12</v>
      </c>
      <c r="J97" s="15">
        <v>39</v>
      </c>
      <c r="K97" s="74" t="s">
        <v>8</v>
      </c>
    </row>
    <row r="98" spans="1:11" ht="12">
      <c r="A98" s="71" t="s">
        <v>44</v>
      </c>
      <c r="B98" s="73">
        <v>3245</v>
      </c>
      <c r="C98" s="12" t="s">
        <v>15</v>
      </c>
      <c r="D98" s="276"/>
      <c r="E98" s="252" t="s">
        <v>208</v>
      </c>
      <c r="F98" s="269"/>
      <c r="G98" s="270"/>
      <c r="H98" s="14">
        <v>2335</v>
      </c>
      <c r="I98" s="13">
        <f>J96*2</f>
        <v>2356</v>
      </c>
      <c r="J98" s="15">
        <v>2355</v>
      </c>
      <c r="K98" s="74" t="s">
        <v>7</v>
      </c>
    </row>
    <row r="99" spans="1:11" ht="12">
      <c r="A99" s="71" t="s">
        <v>44</v>
      </c>
      <c r="B99" s="73">
        <v>3246</v>
      </c>
      <c r="C99" s="12" t="s">
        <v>16</v>
      </c>
      <c r="D99" s="276"/>
      <c r="E99" s="253" t="s">
        <v>206</v>
      </c>
      <c r="F99" s="273"/>
      <c r="G99" s="274"/>
      <c r="H99" s="14">
        <v>77</v>
      </c>
      <c r="I99" s="13">
        <f>I97*2</f>
        <v>24</v>
      </c>
      <c r="J99" s="15">
        <v>79</v>
      </c>
      <c r="K99" s="74" t="s">
        <v>8</v>
      </c>
    </row>
    <row r="100" spans="1:11" ht="12">
      <c r="A100" s="71" t="s">
        <v>44</v>
      </c>
      <c r="B100" s="73">
        <v>3247</v>
      </c>
      <c r="C100" s="12" t="s">
        <v>17</v>
      </c>
      <c r="D100" s="276"/>
      <c r="E100" s="87" t="s">
        <v>209</v>
      </c>
      <c r="F100" s="278"/>
      <c r="G100" s="279"/>
      <c r="H100" s="14">
        <v>3704</v>
      </c>
      <c r="I100" s="13" t="e">
        <f>I96*3</f>
        <v>#REF!</v>
      </c>
      <c r="J100" s="15">
        <v>269</v>
      </c>
      <c r="K100" s="260" t="s">
        <v>91</v>
      </c>
    </row>
    <row r="101" spans="1:11" ht="12">
      <c r="A101" s="71" t="s">
        <v>44</v>
      </c>
      <c r="B101" s="73">
        <v>3248</v>
      </c>
      <c r="C101" s="12" t="s">
        <v>18</v>
      </c>
      <c r="D101" s="277"/>
      <c r="E101" s="87" t="s">
        <v>210</v>
      </c>
      <c r="F101" s="278"/>
      <c r="G101" s="279"/>
      <c r="H101" s="14">
        <v>122</v>
      </c>
      <c r="I101" s="13">
        <f>J97*3</f>
        <v>117</v>
      </c>
      <c r="J101" s="15">
        <v>269</v>
      </c>
      <c r="K101" s="261"/>
    </row>
    <row r="102" spans="1:11" ht="15.75" customHeight="1">
      <c r="A102" s="71" t="s">
        <v>44</v>
      </c>
      <c r="B102" s="73">
        <v>3251</v>
      </c>
      <c r="C102" s="12" t="s">
        <v>276</v>
      </c>
      <c r="D102" s="281" t="s">
        <v>280</v>
      </c>
      <c r="E102" s="155" t="s">
        <v>211</v>
      </c>
      <c r="F102" s="278"/>
      <c r="G102" s="279"/>
      <c r="H102" s="14">
        <v>270</v>
      </c>
      <c r="I102" s="14">
        <v>190</v>
      </c>
      <c r="J102" s="122">
        <v>88</v>
      </c>
      <c r="K102" s="260" t="s">
        <v>7</v>
      </c>
    </row>
    <row r="103" spans="1:11" ht="16.5" customHeight="1">
      <c r="A103" s="71" t="s">
        <v>44</v>
      </c>
      <c r="B103" s="73">
        <v>3252</v>
      </c>
      <c r="C103" s="12" t="s">
        <v>277</v>
      </c>
      <c r="D103" s="281"/>
      <c r="E103" s="157" t="s">
        <v>212</v>
      </c>
      <c r="F103" s="278"/>
      <c r="G103" s="279"/>
      <c r="H103" s="14">
        <v>285</v>
      </c>
      <c r="I103" s="14">
        <v>190</v>
      </c>
      <c r="J103" s="122">
        <v>176</v>
      </c>
      <c r="K103" s="283"/>
    </row>
    <row r="104" spans="1:11" ht="16.5" customHeight="1">
      <c r="A104" s="136" t="s">
        <v>44</v>
      </c>
      <c r="B104" s="156">
        <v>3821</v>
      </c>
      <c r="C104" s="12" t="s">
        <v>278</v>
      </c>
      <c r="D104" s="281"/>
      <c r="E104" s="155" t="s">
        <v>211</v>
      </c>
      <c r="F104" s="278"/>
      <c r="G104" s="279"/>
      <c r="H104" s="83"/>
      <c r="I104" s="83"/>
      <c r="J104" s="122">
        <v>72</v>
      </c>
      <c r="K104" s="283"/>
    </row>
    <row r="105" spans="1:11" ht="16.5" customHeight="1">
      <c r="A105" s="136" t="s">
        <v>44</v>
      </c>
      <c r="B105" s="156">
        <v>3822</v>
      </c>
      <c r="C105" s="12" t="s">
        <v>279</v>
      </c>
      <c r="D105" s="281"/>
      <c r="E105" s="157" t="s">
        <v>212</v>
      </c>
      <c r="F105" s="278"/>
      <c r="G105" s="279"/>
      <c r="H105" s="83"/>
      <c r="I105" s="83"/>
      <c r="J105" s="122">
        <v>144</v>
      </c>
      <c r="K105" s="261"/>
    </row>
    <row r="106" spans="1:11" s="151" customFormat="1" ht="10.5" customHeight="1">
      <c r="A106" s="142"/>
      <c r="B106" s="143"/>
      <c r="C106" s="144"/>
      <c r="D106" s="145"/>
      <c r="E106" s="146"/>
      <c r="F106" s="147"/>
      <c r="G106" s="147"/>
      <c r="H106" s="148"/>
      <c r="I106" s="148"/>
      <c r="J106" s="149"/>
      <c r="K106" s="150"/>
    </row>
    <row r="107" spans="1:11" s="151" customFormat="1" ht="18" customHeight="1">
      <c r="A107" s="152" t="s">
        <v>257</v>
      </c>
      <c r="B107" s="143"/>
      <c r="C107" s="144"/>
      <c r="D107" s="145"/>
      <c r="E107" s="146"/>
      <c r="F107" s="147"/>
      <c r="G107" s="147"/>
      <c r="H107" s="148"/>
      <c r="I107" s="148"/>
      <c r="J107" s="149"/>
      <c r="K107" s="150"/>
    </row>
    <row r="108" spans="1:11" ht="12">
      <c r="A108" s="262" t="s">
        <v>2</v>
      </c>
      <c r="B108" s="262"/>
      <c r="C108" s="263" t="s">
        <v>0</v>
      </c>
      <c r="D108" s="262" t="s">
        <v>1</v>
      </c>
      <c r="E108" s="262"/>
      <c r="F108" s="262"/>
      <c r="G108" s="262"/>
      <c r="H108" s="264" t="s">
        <v>11</v>
      </c>
      <c r="I108" s="264" t="s">
        <v>12</v>
      </c>
      <c r="J108" s="266" t="s">
        <v>6</v>
      </c>
      <c r="K108" s="264" t="s">
        <v>5</v>
      </c>
    </row>
    <row r="109" spans="1:11" ht="12">
      <c r="A109" s="141" t="s">
        <v>3</v>
      </c>
      <c r="B109" s="141" t="s">
        <v>4</v>
      </c>
      <c r="C109" s="263"/>
      <c r="D109" s="262"/>
      <c r="E109" s="262"/>
      <c r="F109" s="262"/>
      <c r="G109" s="262"/>
      <c r="H109" s="265"/>
      <c r="I109" s="265"/>
      <c r="J109" s="266"/>
      <c r="K109" s="265"/>
    </row>
    <row r="110" spans="1:11" ht="13.5" customHeight="1">
      <c r="A110" s="136" t="s">
        <v>44</v>
      </c>
      <c r="B110" s="141">
        <v>5067</v>
      </c>
      <c r="C110" s="12" t="s">
        <v>259</v>
      </c>
      <c r="D110" s="275" t="s">
        <v>265</v>
      </c>
      <c r="E110" s="252" t="s">
        <v>207</v>
      </c>
      <c r="F110" s="254" t="s">
        <v>258</v>
      </c>
      <c r="G110" s="255"/>
      <c r="H110" s="13">
        <v>1168</v>
      </c>
      <c r="I110" s="13" t="e">
        <f>ROUND(H110/#REF!*#REF!,0)</f>
        <v>#REF!</v>
      </c>
      <c r="J110" s="15">
        <v>919</v>
      </c>
      <c r="K110" s="140" t="s">
        <v>7</v>
      </c>
    </row>
    <row r="111" spans="1:11" ht="12">
      <c r="A111" s="136" t="s">
        <v>44</v>
      </c>
      <c r="B111" s="156">
        <v>5068</v>
      </c>
      <c r="C111" s="12" t="s">
        <v>260</v>
      </c>
      <c r="D111" s="276"/>
      <c r="E111" s="253"/>
      <c r="F111" s="256"/>
      <c r="G111" s="257"/>
      <c r="H111" s="13">
        <v>38</v>
      </c>
      <c r="I111" s="13" t="e">
        <f>ROUND(H111/H118*J118,0)</f>
        <v>#VALUE!</v>
      </c>
      <c r="J111" s="15">
        <v>31</v>
      </c>
      <c r="K111" s="140" t="s">
        <v>8</v>
      </c>
    </row>
    <row r="112" spans="1:11" ht="12">
      <c r="A112" s="136" t="s">
        <v>44</v>
      </c>
      <c r="B112" s="156">
        <v>5069</v>
      </c>
      <c r="C112" s="12" t="s">
        <v>261</v>
      </c>
      <c r="D112" s="276"/>
      <c r="E112" s="252" t="s">
        <v>208</v>
      </c>
      <c r="F112" s="256"/>
      <c r="G112" s="257"/>
      <c r="H112" s="14">
        <v>2335</v>
      </c>
      <c r="I112" s="13">
        <f>J110*2</f>
        <v>1838</v>
      </c>
      <c r="J112" s="15">
        <v>1837</v>
      </c>
      <c r="K112" s="140" t="s">
        <v>7</v>
      </c>
    </row>
    <row r="113" spans="1:11" ht="12">
      <c r="A113" s="136" t="s">
        <v>44</v>
      </c>
      <c r="B113" s="156">
        <v>5070</v>
      </c>
      <c r="C113" s="12" t="s">
        <v>262</v>
      </c>
      <c r="D113" s="276"/>
      <c r="E113" s="253" t="s">
        <v>206</v>
      </c>
      <c r="F113" s="256"/>
      <c r="G113" s="257"/>
      <c r="H113" s="14">
        <v>77</v>
      </c>
      <c r="I113" s="13" t="e">
        <f>I111*2</f>
        <v>#VALUE!</v>
      </c>
      <c r="J113" s="15">
        <v>61</v>
      </c>
      <c r="K113" s="140" t="s">
        <v>8</v>
      </c>
    </row>
    <row r="114" spans="1:11" ht="12">
      <c r="A114" s="136" t="s">
        <v>44</v>
      </c>
      <c r="B114" s="156">
        <v>5071</v>
      </c>
      <c r="C114" s="12" t="s">
        <v>263</v>
      </c>
      <c r="D114" s="276"/>
      <c r="E114" s="87" t="s">
        <v>209</v>
      </c>
      <c r="F114" s="256"/>
      <c r="G114" s="257"/>
      <c r="H114" s="14">
        <v>3704</v>
      </c>
      <c r="I114" s="13" t="e">
        <f>I110*3</f>
        <v>#REF!</v>
      </c>
      <c r="J114" s="15">
        <v>204</v>
      </c>
      <c r="K114" s="260" t="s">
        <v>91</v>
      </c>
    </row>
    <row r="115" spans="1:11" ht="12">
      <c r="A115" s="136" t="s">
        <v>44</v>
      </c>
      <c r="B115" s="156">
        <v>5072</v>
      </c>
      <c r="C115" s="12" t="s">
        <v>264</v>
      </c>
      <c r="D115" s="277"/>
      <c r="E115" s="88" t="s">
        <v>210</v>
      </c>
      <c r="F115" s="258"/>
      <c r="G115" s="259"/>
      <c r="H115" s="14">
        <v>122</v>
      </c>
      <c r="I115" s="13">
        <f>J111*3</f>
        <v>93</v>
      </c>
      <c r="J115" s="15">
        <v>205</v>
      </c>
      <c r="K115" s="261"/>
    </row>
    <row r="116" ht="9" customHeight="1"/>
    <row r="117" spans="1:11" ht="18" customHeight="1">
      <c r="A117" s="69" t="s">
        <v>9</v>
      </c>
      <c r="B117" s="79"/>
      <c r="C117" s="80"/>
      <c r="D117" s="5"/>
      <c r="E117" s="81"/>
      <c r="F117" s="82"/>
      <c r="G117" s="82"/>
      <c r="H117" s="83"/>
      <c r="I117" s="83"/>
      <c r="J117" s="84"/>
      <c r="K117" s="85"/>
    </row>
    <row r="118" spans="1:11" ht="12">
      <c r="A118" s="262" t="s">
        <v>2</v>
      </c>
      <c r="B118" s="262"/>
      <c r="C118" s="263" t="s">
        <v>0</v>
      </c>
      <c r="D118" s="262" t="s">
        <v>1</v>
      </c>
      <c r="E118" s="262"/>
      <c r="F118" s="262"/>
      <c r="G118" s="262"/>
      <c r="H118" s="264" t="s">
        <v>11</v>
      </c>
      <c r="I118" s="264" t="s">
        <v>12</v>
      </c>
      <c r="J118" s="266" t="s">
        <v>6</v>
      </c>
      <c r="K118" s="264" t="s">
        <v>5</v>
      </c>
    </row>
    <row r="119" spans="1:11" ht="12">
      <c r="A119" s="73" t="s">
        <v>3</v>
      </c>
      <c r="B119" s="73" t="s">
        <v>4</v>
      </c>
      <c r="C119" s="263"/>
      <c r="D119" s="262"/>
      <c r="E119" s="262"/>
      <c r="F119" s="262"/>
      <c r="G119" s="262"/>
      <c r="H119" s="265"/>
      <c r="I119" s="265"/>
      <c r="J119" s="266"/>
      <c r="K119" s="265"/>
    </row>
    <row r="120" spans="1:11" ht="13.5" customHeight="1">
      <c r="A120" s="71" t="s">
        <v>44</v>
      </c>
      <c r="B120" s="73">
        <v>3253</v>
      </c>
      <c r="C120" s="12" t="s">
        <v>213</v>
      </c>
      <c r="D120" s="275" t="s">
        <v>265</v>
      </c>
      <c r="E120" s="267" t="s">
        <v>207</v>
      </c>
      <c r="F120" s="254" t="s">
        <v>215</v>
      </c>
      <c r="G120" s="255"/>
      <c r="H120" s="13">
        <v>1168</v>
      </c>
      <c r="I120" s="13" t="e">
        <f>ROUND(H120/H126*J126,0)</f>
        <v>#DIV/0!</v>
      </c>
      <c r="J120" s="15">
        <v>825</v>
      </c>
      <c r="K120" s="74" t="s">
        <v>7</v>
      </c>
    </row>
    <row r="121" spans="1:11" ht="12">
      <c r="A121" s="71" t="s">
        <v>44</v>
      </c>
      <c r="B121" s="73">
        <v>3254</v>
      </c>
      <c r="C121" s="12" t="s">
        <v>19</v>
      </c>
      <c r="D121" s="276"/>
      <c r="E121" s="268"/>
      <c r="F121" s="256"/>
      <c r="G121" s="257"/>
      <c r="H121" s="13">
        <v>38</v>
      </c>
      <c r="I121" s="13" t="e">
        <f>ROUND(H121/#REF!*#REF!,0)</f>
        <v>#REF!</v>
      </c>
      <c r="J121" s="15">
        <v>27</v>
      </c>
      <c r="K121" s="74" t="s">
        <v>8</v>
      </c>
    </row>
    <row r="122" spans="1:11" ht="12">
      <c r="A122" s="71" t="s">
        <v>44</v>
      </c>
      <c r="B122" s="73">
        <v>3255</v>
      </c>
      <c r="C122" s="12" t="s">
        <v>20</v>
      </c>
      <c r="D122" s="276"/>
      <c r="E122" s="267" t="s">
        <v>208</v>
      </c>
      <c r="F122" s="256"/>
      <c r="G122" s="257"/>
      <c r="H122" s="14">
        <v>2335</v>
      </c>
      <c r="I122" s="13">
        <f>J120*2</f>
        <v>1650</v>
      </c>
      <c r="J122" s="15">
        <v>1649</v>
      </c>
      <c r="K122" s="74" t="s">
        <v>7</v>
      </c>
    </row>
    <row r="123" spans="1:11" ht="12">
      <c r="A123" s="71" t="s">
        <v>44</v>
      </c>
      <c r="B123" s="73">
        <v>3256</v>
      </c>
      <c r="C123" s="12" t="s">
        <v>21</v>
      </c>
      <c r="D123" s="276"/>
      <c r="E123" s="268" t="s">
        <v>206</v>
      </c>
      <c r="F123" s="256"/>
      <c r="G123" s="257"/>
      <c r="H123" s="14">
        <v>77</v>
      </c>
      <c r="I123" s="13" t="e">
        <f>I121*2</f>
        <v>#REF!</v>
      </c>
      <c r="J123" s="15">
        <v>55</v>
      </c>
      <c r="K123" s="74" t="s">
        <v>8</v>
      </c>
    </row>
    <row r="124" spans="1:11" ht="12">
      <c r="A124" s="71" t="s">
        <v>44</v>
      </c>
      <c r="B124" s="73">
        <v>3257</v>
      </c>
      <c r="C124" s="12" t="s">
        <v>22</v>
      </c>
      <c r="D124" s="276"/>
      <c r="E124" s="77" t="s">
        <v>209</v>
      </c>
      <c r="F124" s="256"/>
      <c r="G124" s="257"/>
      <c r="H124" s="14">
        <v>3704</v>
      </c>
      <c r="I124" s="13" t="e">
        <f>I120*3</f>
        <v>#DIV/0!</v>
      </c>
      <c r="J124" s="15">
        <v>188</v>
      </c>
      <c r="K124" s="260" t="s">
        <v>91</v>
      </c>
    </row>
    <row r="125" spans="1:11" ht="12">
      <c r="A125" s="71" t="s">
        <v>44</v>
      </c>
      <c r="B125" s="73">
        <v>3258</v>
      </c>
      <c r="C125" s="12" t="s">
        <v>23</v>
      </c>
      <c r="D125" s="277"/>
      <c r="E125" s="78" t="s">
        <v>210</v>
      </c>
      <c r="F125" s="258"/>
      <c r="G125" s="259"/>
      <c r="H125" s="14">
        <v>122</v>
      </c>
      <c r="I125" s="13">
        <f>J121*3</f>
        <v>81</v>
      </c>
      <c r="J125" s="15">
        <v>188</v>
      </c>
      <c r="K125" s="261"/>
    </row>
    <row r="126" spans="1:11" ht="12" customHeight="1">
      <c r="A126" s="4"/>
      <c r="B126" s="79"/>
      <c r="C126" s="80"/>
      <c r="D126" s="5"/>
      <c r="E126" s="81"/>
      <c r="F126" s="82"/>
      <c r="G126" s="82"/>
      <c r="H126" s="83"/>
      <c r="I126" s="83"/>
      <c r="J126" s="84"/>
      <c r="K126" s="85"/>
    </row>
    <row r="127" spans="1:11" ht="18" customHeight="1">
      <c r="A127" s="69" t="s">
        <v>249</v>
      </c>
      <c r="B127" s="79"/>
      <c r="C127" s="80"/>
      <c r="D127" s="5"/>
      <c r="E127" s="81"/>
      <c r="F127" s="82"/>
      <c r="G127" s="82"/>
      <c r="H127" s="83"/>
      <c r="I127" s="83"/>
      <c r="J127" s="84"/>
      <c r="K127" s="85"/>
    </row>
    <row r="128" spans="1:11" ht="12">
      <c r="A128" s="262" t="s">
        <v>2</v>
      </c>
      <c r="B128" s="262"/>
      <c r="C128" s="263" t="s">
        <v>0</v>
      </c>
      <c r="D128" s="262" t="s">
        <v>1</v>
      </c>
      <c r="E128" s="262"/>
      <c r="F128" s="262"/>
      <c r="G128" s="262"/>
      <c r="H128" s="264" t="s">
        <v>11</v>
      </c>
      <c r="I128" s="264" t="s">
        <v>12</v>
      </c>
      <c r="J128" s="266" t="s">
        <v>6</v>
      </c>
      <c r="K128" s="264" t="s">
        <v>5</v>
      </c>
    </row>
    <row r="129" spans="1:11" ht="12">
      <c r="A129" s="73" t="s">
        <v>3</v>
      </c>
      <c r="B129" s="73" t="s">
        <v>4</v>
      </c>
      <c r="C129" s="263"/>
      <c r="D129" s="262"/>
      <c r="E129" s="262"/>
      <c r="F129" s="262"/>
      <c r="G129" s="262"/>
      <c r="H129" s="265"/>
      <c r="I129" s="265"/>
      <c r="J129" s="266"/>
      <c r="K129" s="265"/>
    </row>
    <row r="130" spans="1:11" ht="12">
      <c r="A130" s="71" t="s">
        <v>44</v>
      </c>
      <c r="B130" s="73">
        <v>3259</v>
      </c>
      <c r="C130" s="12" t="s">
        <v>214</v>
      </c>
      <c r="D130" s="275" t="s">
        <v>265</v>
      </c>
      <c r="E130" s="267" t="s">
        <v>207</v>
      </c>
      <c r="F130" s="254" t="s">
        <v>216</v>
      </c>
      <c r="G130" s="255"/>
      <c r="H130" s="13">
        <v>1168</v>
      </c>
      <c r="I130" s="13" t="e">
        <f>ROUND(H130/#REF!*#REF!,0)</f>
        <v>#REF!</v>
      </c>
      <c r="J130" s="15">
        <v>825</v>
      </c>
      <c r="K130" s="74" t="s">
        <v>7</v>
      </c>
    </row>
    <row r="131" spans="1:11" ht="12">
      <c r="A131" s="71" t="s">
        <v>44</v>
      </c>
      <c r="B131" s="73">
        <v>3260</v>
      </c>
      <c r="C131" s="12" t="s">
        <v>24</v>
      </c>
      <c r="D131" s="276"/>
      <c r="E131" s="268"/>
      <c r="F131" s="256"/>
      <c r="G131" s="257"/>
      <c r="H131" s="13">
        <v>38</v>
      </c>
      <c r="I131" s="13" t="e">
        <f>ROUND(H131/H142*J142,0)</f>
        <v>#DIV/0!</v>
      </c>
      <c r="J131" s="15">
        <v>27</v>
      </c>
      <c r="K131" s="74" t="s">
        <v>8</v>
      </c>
    </row>
    <row r="132" spans="1:11" ht="12">
      <c r="A132" s="71" t="s">
        <v>44</v>
      </c>
      <c r="B132" s="73">
        <v>3261</v>
      </c>
      <c r="C132" s="12" t="s">
        <v>25</v>
      </c>
      <c r="D132" s="276"/>
      <c r="E132" s="267" t="s">
        <v>208</v>
      </c>
      <c r="F132" s="256"/>
      <c r="G132" s="257"/>
      <c r="H132" s="14">
        <v>2335</v>
      </c>
      <c r="I132" s="13">
        <f>J130*2</f>
        <v>1650</v>
      </c>
      <c r="J132" s="15">
        <v>1649</v>
      </c>
      <c r="K132" s="74" t="s">
        <v>7</v>
      </c>
    </row>
    <row r="133" spans="1:11" ht="12">
      <c r="A133" s="71" t="s">
        <v>44</v>
      </c>
      <c r="B133" s="73">
        <v>3262</v>
      </c>
      <c r="C133" s="12" t="s">
        <v>26</v>
      </c>
      <c r="D133" s="276"/>
      <c r="E133" s="268" t="s">
        <v>206</v>
      </c>
      <c r="F133" s="256"/>
      <c r="G133" s="257"/>
      <c r="H133" s="14">
        <v>77</v>
      </c>
      <c r="I133" s="13" t="e">
        <f>I131*2</f>
        <v>#DIV/0!</v>
      </c>
      <c r="J133" s="15">
        <v>55</v>
      </c>
      <c r="K133" s="74" t="s">
        <v>8</v>
      </c>
    </row>
    <row r="134" spans="1:11" ht="12">
      <c r="A134" s="71" t="s">
        <v>44</v>
      </c>
      <c r="B134" s="73">
        <v>3263</v>
      </c>
      <c r="C134" s="12" t="s">
        <v>27</v>
      </c>
      <c r="D134" s="276"/>
      <c r="E134" s="77" t="s">
        <v>209</v>
      </c>
      <c r="F134" s="256"/>
      <c r="G134" s="257"/>
      <c r="H134" s="14">
        <v>3704</v>
      </c>
      <c r="I134" s="13" t="e">
        <f>I130*3</f>
        <v>#REF!</v>
      </c>
      <c r="J134" s="15">
        <v>188</v>
      </c>
      <c r="K134" s="260" t="s">
        <v>91</v>
      </c>
    </row>
    <row r="135" spans="1:11" ht="12">
      <c r="A135" s="71" t="s">
        <v>44</v>
      </c>
      <c r="B135" s="73">
        <v>3264</v>
      </c>
      <c r="C135" s="12" t="s">
        <v>28</v>
      </c>
      <c r="D135" s="277"/>
      <c r="E135" s="78" t="s">
        <v>210</v>
      </c>
      <c r="F135" s="258"/>
      <c r="G135" s="259"/>
      <c r="H135" s="14">
        <v>122</v>
      </c>
      <c r="I135" s="13">
        <f>J131*3</f>
        <v>81</v>
      </c>
      <c r="J135" s="15">
        <v>188</v>
      </c>
      <c r="K135" s="261"/>
    </row>
  </sheetData>
  <mergeCells count="178">
    <mergeCell ref="D110:D115"/>
    <mergeCell ref="E110:E111"/>
    <mergeCell ref="F110:G115"/>
    <mergeCell ref="E112:E113"/>
    <mergeCell ref="K114:K115"/>
    <mergeCell ref="K14:K17"/>
    <mergeCell ref="F16:G16"/>
    <mergeCell ref="F17:G17"/>
    <mergeCell ref="D58:D61"/>
    <mergeCell ref="K58:K61"/>
    <mergeCell ref="F60:G60"/>
    <mergeCell ref="F61:G61"/>
    <mergeCell ref="D102:D105"/>
    <mergeCell ref="K102:K105"/>
    <mergeCell ref="F104:G104"/>
    <mergeCell ref="F105:G105"/>
    <mergeCell ref="K30:K31"/>
    <mergeCell ref="D32:D37"/>
    <mergeCell ref="E32:E33"/>
    <mergeCell ref="F32:G37"/>
    <mergeCell ref="E34:E35"/>
    <mergeCell ref="J30:J31"/>
    <mergeCell ref="K36:K37"/>
    <mergeCell ref="D52:D57"/>
    <mergeCell ref="E22:E23"/>
    <mergeCell ref="F22:G27"/>
    <mergeCell ref="E24:E25"/>
    <mergeCell ref="K26:K27"/>
    <mergeCell ref="A108:B108"/>
    <mergeCell ref="C108:C109"/>
    <mergeCell ref="D108:G109"/>
    <mergeCell ref="H108:H109"/>
    <mergeCell ref="I108:I109"/>
    <mergeCell ref="J108:J109"/>
    <mergeCell ref="K108:K109"/>
    <mergeCell ref="E52:E53"/>
    <mergeCell ref="F52:G52"/>
    <mergeCell ref="F53:G53"/>
    <mergeCell ref="E54:E55"/>
    <mergeCell ref="F54:G54"/>
    <mergeCell ref="A4:D4"/>
    <mergeCell ref="A6:B6"/>
    <mergeCell ref="C6:C7"/>
    <mergeCell ref="D6:G7"/>
    <mergeCell ref="H6:H7"/>
    <mergeCell ref="I6:I7"/>
    <mergeCell ref="F13:G13"/>
    <mergeCell ref="F14:G14"/>
    <mergeCell ref="F15:G15"/>
    <mergeCell ref="D14:D17"/>
    <mergeCell ref="A30:B30"/>
    <mergeCell ref="C30:C31"/>
    <mergeCell ref="D30:G31"/>
    <mergeCell ref="H30:H31"/>
    <mergeCell ref="I30:I31"/>
    <mergeCell ref="K12:K13"/>
    <mergeCell ref="J6:J7"/>
    <mergeCell ref="K6:K7"/>
    <mergeCell ref="D8:D13"/>
    <mergeCell ref="E8:E9"/>
    <mergeCell ref="F8:G8"/>
    <mergeCell ref="F9:G9"/>
    <mergeCell ref="E10:E11"/>
    <mergeCell ref="F10:G10"/>
    <mergeCell ref="F11:G11"/>
    <mergeCell ref="F12:G12"/>
    <mergeCell ref="A20:B20"/>
    <mergeCell ref="C20:C21"/>
    <mergeCell ref="D20:G21"/>
    <mergeCell ref="H20:H21"/>
    <mergeCell ref="I20:I21"/>
    <mergeCell ref="J20:J21"/>
    <mergeCell ref="K20:K21"/>
    <mergeCell ref="D22:D27"/>
    <mergeCell ref="A50:B50"/>
    <mergeCell ref="C50:C51"/>
    <mergeCell ref="D50:G51"/>
    <mergeCell ref="H50:H51"/>
    <mergeCell ref="I50:I51"/>
    <mergeCell ref="J50:J51"/>
    <mergeCell ref="J40:J41"/>
    <mergeCell ref="K40:K41"/>
    <mergeCell ref="D42:D47"/>
    <mergeCell ref="E42:E43"/>
    <mergeCell ref="F42:G47"/>
    <mergeCell ref="E44:E45"/>
    <mergeCell ref="K46:K47"/>
    <mergeCell ref="A40:B40"/>
    <mergeCell ref="C40:C41"/>
    <mergeCell ref="D40:G41"/>
    <mergeCell ref="H40:H41"/>
    <mergeCell ref="I40:I41"/>
    <mergeCell ref="F55:G55"/>
    <mergeCell ref="F56:G56"/>
    <mergeCell ref="F57:G57"/>
    <mergeCell ref="A74:B74"/>
    <mergeCell ref="C74:C75"/>
    <mergeCell ref="D74:G75"/>
    <mergeCell ref="H74:H75"/>
    <mergeCell ref="I74:I75"/>
    <mergeCell ref="J74:J75"/>
    <mergeCell ref="F58:G58"/>
    <mergeCell ref="F59:G59"/>
    <mergeCell ref="A64:B64"/>
    <mergeCell ref="C64:C65"/>
    <mergeCell ref="D64:G65"/>
    <mergeCell ref="H64:H65"/>
    <mergeCell ref="I64:I65"/>
    <mergeCell ref="J64:J65"/>
    <mergeCell ref="K64:K65"/>
    <mergeCell ref="D66:D71"/>
    <mergeCell ref="E66:E67"/>
    <mergeCell ref="F66:G71"/>
    <mergeCell ref="E68:E69"/>
    <mergeCell ref="K70:K71"/>
    <mergeCell ref="D76:D81"/>
    <mergeCell ref="E76:E77"/>
    <mergeCell ref="F76:G81"/>
    <mergeCell ref="E78:E79"/>
    <mergeCell ref="A84:B84"/>
    <mergeCell ref="C84:C85"/>
    <mergeCell ref="D84:G85"/>
    <mergeCell ref="H84:H85"/>
    <mergeCell ref="I84:I85"/>
    <mergeCell ref="A94:B94"/>
    <mergeCell ref="C94:C95"/>
    <mergeCell ref="D94:G95"/>
    <mergeCell ref="H94:H95"/>
    <mergeCell ref="I94:I95"/>
    <mergeCell ref="D86:D91"/>
    <mergeCell ref="E86:E87"/>
    <mergeCell ref="F86:G91"/>
    <mergeCell ref="E88:E89"/>
    <mergeCell ref="F103:G103"/>
    <mergeCell ref="K94:K95"/>
    <mergeCell ref="D96:D101"/>
    <mergeCell ref="E96:E97"/>
    <mergeCell ref="F96:G96"/>
    <mergeCell ref="F97:G97"/>
    <mergeCell ref="E98:E99"/>
    <mergeCell ref="F98:G98"/>
    <mergeCell ref="F99:G99"/>
    <mergeCell ref="F100:G100"/>
    <mergeCell ref="F101:G101"/>
    <mergeCell ref="A128:B128"/>
    <mergeCell ref="C128:C129"/>
    <mergeCell ref="D128:G129"/>
    <mergeCell ref="H128:H129"/>
    <mergeCell ref="I128:I129"/>
    <mergeCell ref="A118:B118"/>
    <mergeCell ref="C118:C119"/>
    <mergeCell ref="D118:G119"/>
    <mergeCell ref="H118:H119"/>
    <mergeCell ref="I118:I119"/>
    <mergeCell ref="K56:K57"/>
    <mergeCell ref="K80:K81"/>
    <mergeCell ref="K90:K91"/>
    <mergeCell ref="K100:K101"/>
    <mergeCell ref="J128:J129"/>
    <mergeCell ref="K128:K129"/>
    <mergeCell ref="K74:K75"/>
    <mergeCell ref="K50:K51"/>
    <mergeCell ref="D130:D135"/>
    <mergeCell ref="E130:E131"/>
    <mergeCell ref="F130:G135"/>
    <mergeCell ref="E132:E133"/>
    <mergeCell ref="K118:K119"/>
    <mergeCell ref="D120:D125"/>
    <mergeCell ref="E120:E121"/>
    <mergeCell ref="F120:G125"/>
    <mergeCell ref="E122:E123"/>
    <mergeCell ref="J118:J119"/>
    <mergeCell ref="K124:K125"/>
    <mergeCell ref="K134:K135"/>
    <mergeCell ref="J94:J95"/>
    <mergeCell ref="J84:J85"/>
    <mergeCell ref="K84:K85"/>
    <mergeCell ref="F102:G102"/>
  </mergeCells>
  <printOptions horizontalCentered="1" verticalCentered="1"/>
  <pageMargins left="0.5905511811023623" right="0.2755905511811024" top="0.42" bottom="0.54" header="0.31496062992125984" footer="0.31496062992125984"/>
  <pageSetup cellComments="asDisplayed" fitToHeight="1" fitToWidth="1" horizontalDpi="600" verticalDpi="600" orientation="portrait" paperSize="9" scale="43" r:id="rId1"/>
  <headerFooter>
    <oddFooter>&amp;R&amp;"-,標準"&amp;12■&amp;A</oddFooter>
  </headerFooter>
  <rowBreaks count="1" manualBreakCount="1">
    <brk id="9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135"/>
  <sheetViews>
    <sheetView view="pageBreakPreview" zoomScale="80" zoomScaleSheetLayoutView="80" workbookViewId="0" topLeftCell="A1">
      <selection activeCell="C14" sqref="C14:D17"/>
    </sheetView>
  </sheetViews>
  <sheetFormatPr defaultColWidth="9.140625" defaultRowHeight="12"/>
  <cols>
    <col min="1" max="2" width="8.00390625" style="10" customWidth="1"/>
    <col min="3" max="3" width="37.57421875" style="76" customWidth="1"/>
    <col min="4" max="4" width="24.8515625" style="10" customWidth="1"/>
    <col min="5" max="5" width="59.28125" style="10" customWidth="1"/>
    <col min="6" max="6" width="15.28125" style="10" customWidth="1"/>
    <col min="7" max="7" width="41.140625" style="10" hidden="1" customWidth="1"/>
    <col min="8" max="9" width="10.421875" style="11" hidden="1" customWidth="1"/>
    <col min="10" max="10" width="9.140625" style="10" customWidth="1"/>
    <col min="11" max="11" width="11.7109375" style="10" customWidth="1"/>
    <col min="12" max="16384" width="9.140625" style="10" customWidth="1"/>
  </cols>
  <sheetData>
    <row r="1" spans="1:11" s="3" customFormat="1" ht="18.75">
      <c r="A1" s="2" t="s">
        <v>41</v>
      </c>
      <c r="B1" s="6"/>
      <c r="C1" s="75"/>
      <c r="K1" s="7"/>
    </row>
    <row r="2" ht="9" customHeight="1">
      <c r="A2" s="9"/>
    </row>
    <row r="3" spans="1:11" s="3" customFormat="1" ht="18.75">
      <c r="A3" s="8" t="s">
        <v>55</v>
      </c>
      <c r="B3" s="6"/>
      <c r="E3" s="8" t="s">
        <v>56</v>
      </c>
      <c r="K3" s="7"/>
    </row>
    <row r="4" spans="1:11" s="3" customFormat="1" ht="18.75">
      <c r="A4" s="280" t="s">
        <v>204</v>
      </c>
      <c r="B4" s="280"/>
      <c r="C4" s="280"/>
      <c r="D4" s="280"/>
      <c r="E4" s="72" t="s">
        <v>217</v>
      </c>
      <c r="K4" s="7"/>
    </row>
    <row r="5" spans="1:13" s="98" customFormat="1" ht="18.75">
      <c r="A5" s="89" t="s">
        <v>45</v>
      </c>
      <c r="B5" s="90"/>
      <c r="C5" s="91"/>
      <c r="D5" s="92"/>
      <c r="E5" s="92"/>
      <c r="F5" s="93"/>
      <c r="G5" s="93"/>
      <c r="H5" s="94"/>
      <c r="I5" s="94"/>
      <c r="J5" s="94"/>
      <c r="K5" s="95"/>
      <c r="L5" s="96"/>
      <c r="M5" s="97"/>
    </row>
    <row r="6" spans="1:11" ht="12">
      <c r="A6" s="262" t="s">
        <v>2</v>
      </c>
      <c r="B6" s="262"/>
      <c r="C6" s="263" t="s">
        <v>0</v>
      </c>
      <c r="D6" s="262" t="s">
        <v>1</v>
      </c>
      <c r="E6" s="262"/>
      <c r="F6" s="262"/>
      <c r="G6" s="262"/>
      <c r="H6" s="264" t="s">
        <v>11</v>
      </c>
      <c r="I6" s="264" t="s">
        <v>12</v>
      </c>
      <c r="J6" s="266" t="s">
        <v>6</v>
      </c>
      <c r="K6" s="264" t="s">
        <v>5</v>
      </c>
    </row>
    <row r="7" spans="1:11" ht="12">
      <c r="A7" s="73" t="s">
        <v>3</v>
      </c>
      <c r="B7" s="73" t="s">
        <v>4</v>
      </c>
      <c r="C7" s="263"/>
      <c r="D7" s="262"/>
      <c r="E7" s="262"/>
      <c r="F7" s="262"/>
      <c r="G7" s="262"/>
      <c r="H7" s="265"/>
      <c r="I7" s="265"/>
      <c r="J7" s="266"/>
      <c r="K7" s="265"/>
    </row>
    <row r="8" spans="1:11" ht="13.5" customHeight="1">
      <c r="A8" s="71" t="s">
        <v>44</v>
      </c>
      <c r="B8" s="73">
        <v>3265</v>
      </c>
      <c r="C8" s="12" t="s">
        <v>13</v>
      </c>
      <c r="D8" s="275" t="s">
        <v>265</v>
      </c>
      <c r="E8" s="252" t="s">
        <v>207</v>
      </c>
      <c r="F8" s="269"/>
      <c r="G8" s="270"/>
      <c r="H8" s="13">
        <v>1168</v>
      </c>
      <c r="I8" s="13" t="e">
        <f>ROUND(H8/#REF!*#REF!,0)</f>
        <v>#REF!</v>
      </c>
      <c r="J8" s="15">
        <v>1175</v>
      </c>
      <c r="K8" s="74" t="s">
        <v>7</v>
      </c>
    </row>
    <row r="9" spans="1:11" ht="12">
      <c r="A9" s="71" t="s">
        <v>44</v>
      </c>
      <c r="B9" s="73">
        <v>3266</v>
      </c>
      <c r="C9" s="12" t="s">
        <v>14</v>
      </c>
      <c r="D9" s="276"/>
      <c r="E9" s="253"/>
      <c r="F9" s="271"/>
      <c r="G9" s="272"/>
      <c r="H9" s="13">
        <v>38</v>
      </c>
      <c r="I9" s="13">
        <f>ROUND(H9/H14*J14,0)</f>
        <v>12</v>
      </c>
      <c r="J9" s="15">
        <v>39</v>
      </c>
      <c r="K9" s="74" t="s">
        <v>8</v>
      </c>
    </row>
    <row r="10" spans="1:11" ht="12">
      <c r="A10" s="71" t="s">
        <v>44</v>
      </c>
      <c r="B10" s="73">
        <v>3267</v>
      </c>
      <c r="C10" s="12" t="s">
        <v>15</v>
      </c>
      <c r="D10" s="276"/>
      <c r="E10" s="252" t="s">
        <v>208</v>
      </c>
      <c r="F10" s="269"/>
      <c r="G10" s="270"/>
      <c r="H10" s="14">
        <v>2335</v>
      </c>
      <c r="I10" s="13">
        <f>J8*2</f>
        <v>2350</v>
      </c>
      <c r="J10" s="15">
        <v>2350</v>
      </c>
      <c r="K10" s="74" t="s">
        <v>7</v>
      </c>
    </row>
    <row r="11" spans="1:11" ht="12">
      <c r="A11" s="71" t="s">
        <v>44</v>
      </c>
      <c r="B11" s="73">
        <v>3268</v>
      </c>
      <c r="C11" s="12" t="s">
        <v>16</v>
      </c>
      <c r="D11" s="276"/>
      <c r="E11" s="253" t="s">
        <v>206</v>
      </c>
      <c r="F11" s="273"/>
      <c r="G11" s="274"/>
      <c r="H11" s="14">
        <v>77</v>
      </c>
      <c r="I11" s="13">
        <f>I9*2</f>
        <v>24</v>
      </c>
      <c r="J11" s="15">
        <v>79</v>
      </c>
      <c r="K11" s="74" t="s">
        <v>8</v>
      </c>
    </row>
    <row r="12" spans="1:11" ht="12">
      <c r="A12" s="71" t="s">
        <v>44</v>
      </c>
      <c r="B12" s="73">
        <v>3269</v>
      </c>
      <c r="C12" s="12" t="s">
        <v>17</v>
      </c>
      <c r="D12" s="276"/>
      <c r="E12" s="87" t="s">
        <v>209</v>
      </c>
      <c r="F12" s="278"/>
      <c r="G12" s="279"/>
      <c r="H12" s="14">
        <v>3704</v>
      </c>
      <c r="I12" s="13" t="e">
        <f>I8*3</f>
        <v>#REF!</v>
      </c>
      <c r="J12" s="15">
        <v>269</v>
      </c>
      <c r="K12" s="260" t="s">
        <v>91</v>
      </c>
    </row>
    <row r="13" spans="1:11" ht="12">
      <c r="A13" s="71" t="s">
        <v>44</v>
      </c>
      <c r="B13" s="73">
        <v>3270</v>
      </c>
      <c r="C13" s="12" t="s">
        <v>18</v>
      </c>
      <c r="D13" s="277"/>
      <c r="E13" s="87" t="s">
        <v>210</v>
      </c>
      <c r="F13" s="278"/>
      <c r="G13" s="279"/>
      <c r="H13" s="14">
        <v>122</v>
      </c>
      <c r="I13" s="13">
        <f>J9*3</f>
        <v>117</v>
      </c>
      <c r="J13" s="15">
        <v>269</v>
      </c>
      <c r="K13" s="261"/>
    </row>
    <row r="14" spans="1:11" ht="13.5" customHeight="1">
      <c r="A14" s="71" t="s">
        <v>44</v>
      </c>
      <c r="B14" s="73">
        <v>3273</v>
      </c>
      <c r="C14" s="12" t="s">
        <v>276</v>
      </c>
      <c r="D14" s="281" t="s">
        <v>280</v>
      </c>
      <c r="E14" s="155" t="s">
        <v>211</v>
      </c>
      <c r="F14" s="278"/>
      <c r="G14" s="279"/>
      <c r="H14" s="14">
        <v>270</v>
      </c>
      <c r="I14" s="14">
        <v>190</v>
      </c>
      <c r="J14" s="122">
        <v>88</v>
      </c>
      <c r="K14" s="260" t="s">
        <v>7</v>
      </c>
    </row>
    <row r="15" spans="1:11" ht="14.25" customHeight="1">
      <c r="A15" s="71" t="s">
        <v>44</v>
      </c>
      <c r="B15" s="73">
        <v>3274</v>
      </c>
      <c r="C15" s="12" t="s">
        <v>277</v>
      </c>
      <c r="D15" s="281"/>
      <c r="E15" s="157" t="s">
        <v>212</v>
      </c>
      <c r="F15" s="278"/>
      <c r="G15" s="279"/>
      <c r="H15" s="14">
        <v>285</v>
      </c>
      <c r="I15" s="14">
        <v>190</v>
      </c>
      <c r="J15" s="122">
        <v>176</v>
      </c>
      <c r="K15" s="283"/>
    </row>
    <row r="16" spans="1:11" ht="14.25" customHeight="1">
      <c r="A16" s="136" t="s">
        <v>44</v>
      </c>
      <c r="B16" s="156">
        <v>3823</v>
      </c>
      <c r="C16" s="12" t="s">
        <v>278</v>
      </c>
      <c r="D16" s="281"/>
      <c r="E16" s="155" t="s">
        <v>211</v>
      </c>
      <c r="F16" s="278"/>
      <c r="G16" s="279"/>
      <c r="H16" s="83"/>
      <c r="I16" s="83"/>
      <c r="J16" s="122">
        <v>72</v>
      </c>
      <c r="K16" s="283"/>
    </row>
    <row r="17" spans="1:11" ht="14.25" customHeight="1">
      <c r="A17" s="136" t="s">
        <v>44</v>
      </c>
      <c r="B17" s="156">
        <v>3824</v>
      </c>
      <c r="C17" s="12" t="s">
        <v>279</v>
      </c>
      <c r="D17" s="281"/>
      <c r="E17" s="157" t="s">
        <v>212</v>
      </c>
      <c r="F17" s="278"/>
      <c r="G17" s="279"/>
      <c r="H17" s="83"/>
      <c r="I17" s="83"/>
      <c r="J17" s="122">
        <v>144</v>
      </c>
      <c r="K17" s="261"/>
    </row>
    <row r="18" spans="1:11" s="151" customFormat="1" ht="10.5" customHeight="1">
      <c r="A18" s="142"/>
      <c r="B18" s="143"/>
      <c r="C18" s="144"/>
      <c r="D18" s="145"/>
      <c r="E18" s="146"/>
      <c r="F18" s="147"/>
      <c r="G18" s="147"/>
      <c r="H18" s="148"/>
      <c r="I18" s="148"/>
      <c r="J18" s="149"/>
      <c r="K18" s="150"/>
    </row>
    <row r="19" spans="1:11" s="151" customFormat="1" ht="18" customHeight="1">
      <c r="A19" s="152" t="s">
        <v>257</v>
      </c>
      <c r="B19" s="143"/>
      <c r="C19" s="144"/>
      <c r="D19" s="145"/>
      <c r="E19" s="146"/>
      <c r="F19" s="147"/>
      <c r="G19" s="147"/>
      <c r="H19" s="148"/>
      <c r="I19" s="148"/>
      <c r="J19" s="149"/>
      <c r="K19" s="150"/>
    </row>
    <row r="20" spans="1:11" ht="12">
      <c r="A20" s="262" t="s">
        <v>2</v>
      </c>
      <c r="B20" s="262"/>
      <c r="C20" s="263" t="s">
        <v>0</v>
      </c>
      <c r="D20" s="262" t="s">
        <v>1</v>
      </c>
      <c r="E20" s="262"/>
      <c r="F20" s="262"/>
      <c r="G20" s="262"/>
      <c r="H20" s="264" t="s">
        <v>11</v>
      </c>
      <c r="I20" s="264" t="s">
        <v>12</v>
      </c>
      <c r="J20" s="266" t="s">
        <v>6</v>
      </c>
      <c r="K20" s="264" t="s">
        <v>5</v>
      </c>
    </row>
    <row r="21" spans="1:11" ht="12">
      <c r="A21" s="141" t="s">
        <v>3</v>
      </c>
      <c r="B21" s="141" t="s">
        <v>4</v>
      </c>
      <c r="C21" s="263"/>
      <c r="D21" s="262"/>
      <c r="E21" s="262"/>
      <c r="F21" s="262"/>
      <c r="G21" s="262"/>
      <c r="H21" s="265"/>
      <c r="I21" s="265"/>
      <c r="J21" s="266"/>
      <c r="K21" s="265"/>
    </row>
    <row r="22" spans="1:11" ht="13.5" customHeight="1">
      <c r="A22" s="136" t="s">
        <v>44</v>
      </c>
      <c r="B22" s="141">
        <v>5073</v>
      </c>
      <c r="C22" s="12" t="s">
        <v>259</v>
      </c>
      <c r="D22" s="275" t="s">
        <v>265</v>
      </c>
      <c r="E22" s="252" t="s">
        <v>207</v>
      </c>
      <c r="F22" s="254" t="s">
        <v>258</v>
      </c>
      <c r="G22" s="255"/>
      <c r="H22" s="13">
        <v>1168</v>
      </c>
      <c r="I22" s="13" t="e">
        <f>ROUND(H22/#REF!*#REF!,0)</f>
        <v>#REF!</v>
      </c>
      <c r="J22" s="15">
        <v>916</v>
      </c>
      <c r="K22" s="140" t="s">
        <v>7</v>
      </c>
    </row>
    <row r="23" spans="1:11" ht="12">
      <c r="A23" s="136" t="s">
        <v>44</v>
      </c>
      <c r="B23" s="156">
        <v>5074</v>
      </c>
      <c r="C23" s="12" t="s">
        <v>260</v>
      </c>
      <c r="D23" s="276"/>
      <c r="E23" s="253"/>
      <c r="F23" s="256"/>
      <c r="G23" s="257"/>
      <c r="H23" s="13">
        <v>38</v>
      </c>
      <c r="I23" s="13" t="e">
        <f>ROUND(H23/H30*J30,0)</f>
        <v>#VALUE!</v>
      </c>
      <c r="J23" s="15">
        <v>31</v>
      </c>
      <c r="K23" s="140" t="s">
        <v>8</v>
      </c>
    </row>
    <row r="24" spans="1:11" ht="12">
      <c r="A24" s="136" t="s">
        <v>44</v>
      </c>
      <c r="B24" s="156">
        <v>5075</v>
      </c>
      <c r="C24" s="12" t="s">
        <v>261</v>
      </c>
      <c r="D24" s="276"/>
      <c r="E24" s="252" t="s">
        <v>208</v>
      </c>
      <c r="F24" s="256"/>
      <c r="G24" s="257"/>
      <c r="H24" s="14">
        <v>2335</v>
      </c>
      <c r="I24" s="13">
        <f>J22*2</f>
        <v>1832</v>
      </c>
      <c r="J24" s="15">
        <v>1832</v>
      </c>
      <c r="K24" s="140" t="s">
        <v>7</v>
      </c>
    </row>
    <row r="25" spans="1:11" ht="12">
      <c r="A25" s="136" t="s">
        <v>44</v>
      </c>
      <c r="B25" s="156">
        <v>5076</v>
      </c>
      <c r="C25" s="12" t="s">
        <v>262</v>
      </c>
      <c r="D25" s="276"/>
      <c r="E25" s="253" t="s">
        <v>206</v>
      </c>
      <c r="F25" s="256"/>
      <c r="G25" s="257"/>
      <c r="H25" s="14">
        <v>77</v>
      </c>
      <c r="I25" s="13" t="e">
        <f>I23*2</f>
        <v>#VALUE!</v>
      </c>
      <c r="J25" s="15">
        <v>61</v>
      </c>
      <c r="K25" s="140" t="s">
        <v>8</v>
      </c>
    </row>
    <row r="26" spans="1:11" ht="12">
      <c r="A26" s="136" t="s">
        <v>44</v>
      </c>
      <c r="B26" s="156">
        <v>5077</v>
      </c>
      <c r="C26" s="12" t="s">
        <v>263</v>
      </c>
      <c r="D26" s="276"/>
      <c r="E26" s="87" t="s">
        <v>209</v>
      </c>
      <c r="F26" s="256"/>
      <c r="G26" s="257"/>
      <c r="H26" s="14">
        <v>3704</v>
      </c>
      <c r="I26" s="13" t="e">
        <f>I22*3</f>
        <v>#REF!</v>
      </c>
      <c r="J26" s="15">
        <v>204</v>
      </c>
      <c r="K26" s="260" t="s">
        <v>91</v>
      </c>
    </row>
    <row r="27" spans="1:11" ht="12">
      <c r="A27" s="136" t="s">
        <v>44</v>
      </c>
      <c r="B27" s="156">
        <v>5078</v>
      </c>
      <c r="C27" s="12" t="s">
        <v>264</v>
      </c>
      <c r="D27" s="277"/>
      <c r="E27" s="88" t="s">
        <v>210</v>
      </c>
      <c r="F27" s="258"/>
      <c r="G27" s="259"/>
      <c r="H27" s="14">
        <v>122</v>
      </c>
      <c r="I27" s="13">
        <f>J23*3</f>
        <v>93</v>
      </c>
      <c r="J27" s="15">
        <v>204</v>
      </c>
      <c r="K27" s="261"/>
    </row>
    <row r="28" spans="1:11" ht="7.5" customHeight="1">
      <c r="A28" s="4"/>
      <c r="B28" s="79"/>
      <c r="C28" s="80"/>
      <c r="D28" s="5"/>
      <c r="E28" s="81"/>
      <c r="F28" s="82"/>
      <c r="G28" s="82"/>
      <c r="H28" s="83"/>
      <c r="I28" s="83"/>
      <c r="J28" s="84"/>
      <c r="K28" s="85"/>
    </row>
    <row r="29" spans="1:11" ht="18" customHeight="1">
      <c r="A29" s="69" t="s">
        <v>9</v>
      </c>
      <c r="B29" s="79"/>
      <c r="C29" s="80"/>
      <c r="D29" s="5"/>
      <c r="E29" s="81"/>
      <c r="F29" s="82"/>
      <c r="G29" s="82"/>
      <c r="H29" s="83"/>
      <c r="I29" s="83"/>
      <c r="J29" s="84"/>
      <c r="K29" s="85"/>
    </row>
    <row r="30" spans="1:11" ht="12">
      <c r="A30" s="262" t="s">
        <v>2</v>
      </c>
      <c r="B30" s="262"/>
      <c r="C30" s="263" t="s">
        <v>0</v>
      </c>
      <c r="D30" s="262" t="s">
        <v>1</v>
      </c>
      <c r="E30" s="262"/>
      <c r="F30" s="262"/>
      <c r="G30" s="262"/>
      <c r="H30" s="264" t="s">
        <v>11</v>
      </c>
      <c r="I30" s="264" t="s">
        <v>12</v>
      </c>
      <c r="J30" s="266" t="s">
        <v>6</v>
      </c>
      <c r="K30" s="264" t="s">
        <v>5</v>
      </c>
    </row>
    <row r="31" spans="1:11" ht="12">
      <c r="A31" s="73" t="s">
        <v>3</v>
      </c>
      <c r="B31" s="73" t="s">
        <v>4</v>
      </c>
      <c r="C31" s="263"/>
      <c r="D31" s="262"/>
      <c r="E31" s="262"/>
      <c r="F31" s="262"/>
      <c r="G31" s="262"/>
      <c r="H31" s="265"/>
      <c r="I31" s="265"/>
      <c r="J31" s="266"/>
      <c r="K31" s="265"/>
    </row>
    <row r="32" spans="1:11" ht="13.5" customHeight="1">
      <c r="A32" s="71" t="s">
        <v>44</v>
      </c>
      <c r="B32" s="73">
        <v>3275</v>
      </c>
      <c r="C32" s="12" t="s">
        <v>213</v>
      </c>
      <c r="D32" s="275" t="s">
        <v>265</v>
      </c>
      <c r="E32" s="267" t="s">
        <v>207</v>
      </c>
      <c r="F32" s="254" t="s">
        <v>215</v>
      </c>
      <c r="G32" s="255"/>
      <c r="H32" s="13">
        <v>1168</v>
      </c>
      <c r="I32" s="13" t="e">
        <f>ROUND(H32/H38*J38,0)</f>
        <v>#DIV/0!</v>
      </c>
      <c r="J32" s="15">
        <v>823</v>
      </c>
      <c r="K32" s="74" t="s">
        <v>7</v>
      </c>
    </row>
    <row r="33" spans="1:11" ht="12">
      <c r="A33" s="71" t="s">
        <v>44</v>
      </c>
      <c r="B33" s="73">
        <v>3276</v>
      </c>
      <c r="C33" s="12" t="s">
        <v>19</v>
      </c>
      <c r="D33" s="276"/>
      <c r="E33" s="268"/>
      <c r="F33" s="256"/>
      <c r="G33" s="257"/>
      <c r="H33" s="13">
        <v>38</v>
      </c>
      <c r="I33" s="13" t="e">
        <f>ROUND(H33/H50*J50,0)</f>
        <v>#VALUE!</v>
      </c>
      <c r="J33" s="15">
        <v>27</v>
      </c>
      <c r="K33" s="74" t="s">
        <v>8</v>
      </c>
    </row>
    <row r="34" spans="1:11" ht="12">
      <c r="A34" s="71" t="s">
        <v>44</v>
      </c>
      <c r="B34" s="73">
        <v>3277</v>
      </c>
      <c r="C34" s="12" t="s">
        <v>20</v>
      </c>
      <c r="D34" s="276"/>
      <c r="E34" s="267" t="s">
        <v>208</v>
      </c>
      <c r="F34" s="256"/>
      <c r="G34" s="257"/>
      <c r="H34" s="14">
        <v>2335</v>
      </c>
      <c r="I34" s="13">
        <f>J32*2</f>
        <v>1646</v>
      </c>
      <c r="J34" s="15">
        <v>1645</v>
      </c>
      <c r="K34" s="74" t="s">
        <v>7</v>
      </c>
    </row>
    <row r="35" spans="1:11" ht="12">
      <c r="A35" s="71" t="s">
        <v>44</v>
      </c>
      <c r="B35" s="73">
        <v>3278</v>
      </c>
      <c r="C35" s="12" t="s">
        <v>21</v>
      </c>
      <c r="D35" s="276"/>
      <c r="E35" s="268" t="s">
        <v>206</v>
      </c>
      <c r="F35" s="256"/>
      <c r="G35" s="257"/>
      <c r="H35" s="14">
        <v>77</v>
      </c>
      <c r="I35" s="13" t="e">
        <f>I33*2</f>
        <v>#VALUE!</v>
      </c>
      <c r="J35" s="15">
        <v>55</v>
      </c>
      <c r="K35" s="74" t="s">
        <v>8</v>
      </c>
    </row>
    <row r="36" spans="1:11" ht="12">
      <c r="A36" s="71" t="s">
        <v>44</v>
      </c>
      <c r="B36" s="73">
        <v>3279</v>
      </c>
      <c r="C36" s="12" t="s">
        <v>22</v>
      </c>
      <c r="D36" s="276"/>
      <c r="E36" s="77" t="s">
        <v>209</v>
      </c>
      <c r="F36" s="256"/>
      <c r="G36" s="257"/>
      <c r="H36" s="14">
        <v>3704</v>
      </c>
      <c r="I36" s="13" t="e">
        <f>I32*3</f>
        <v>#DIV/0!</v>
      </c>
      <c r="J36" s="15">
        <v>188</v>
      </c>
      <c r="K36" s="260" t="s">
        <v>91</v>
      </c>
    </row>
    <row r="37" spans="1:11" ht="12">
      <c r="A37" s="71" t="s">
        <v>44</v>
      </c>
      <c r="B37" s="73">
        <v>3280</v>
      </c>
      <c r="C37" s="12" t="s">
        <v>23</v>
      </c>
      <c r="D37" s="277"/>
      <c r="E37" s="78" t="s">
        <v>210</v>
      </c>
      <c r="F37" s="258"/>
      <c r="G37" s="259"/>
      <c r="H37" s="14">
        <v>122</v>
      </c>
      <c r="I37" s="13">
        <f>J33*3</f>
        <v>81</v>
      </c>
      <c r="J37" s="15">
        <v>188</v>
      </c>
      <c r="K37" s="261"/>
    </row>
    <row r="38" spans="1:11" ht="8.25" customHeight="1">
      <c r="A38" s="4"/>
      <c r="B38" s="79"/>
      <c r="C38" s="80"/>
      <c r="D38" s="5"/>
      <c r="E38" s="81"/>
      <c r="F38" s="82"/>
      <c r="G38" s="82"/>
      <c r="H38" s="83"/>
      <c r="I38" s="83"/>
      <c r="J38" s="84"/>
      <c r="K38" s="85"/>
    </row>
    <row r="39" spans="1:11" ht="18" customHeight="1">
      <c r="A39" s="69" t="s">
        <v>249</v>
      </c>
      <c r="B39" s="79"/>
      <c r="C39" s="80"/>
      <c r="D39" s="5"/>
      <c r="E39" s="81"/>
      <c r="F39" s="82"/>
      <c r="G39" s="82"/>
      <c r="H39" s="83"/>
      <c r="I39" s="83"/>
      <c r="J39" s="84"/>
      <c r="K39" s="85"/>
    </row>
    <row r="40" spans="1:11" ht="12">
      <c r="A40" s="262" t="s">
        <v>2</v>
      </c>
      <c r="B40" s="262"/>
      <c r="C40" s="263" t="s">
        <v>0</v>
      </c>
      <c r="D40" s="262" t="s">
        <v>1</v>
      </c>
      <c r="E40" s="262"/>
      <c r="F40" s="262"/>
      <c r="G40" s="262"/>
      <c r="H40" s="264" t="s">
        <v>11</v>
      </c>
      <c r="I40" s="264" t="s">
        <v>12</v>
      </c>
      <c r="J40" s="266" t="s">
        <v>6</v>
      </c>
      <c r="K40" s="264" t="s">
        <v>5</v>
      </c>
    </row>
    <row r="41" spans="1:11" ht="12">
      <c r="A41" s="73" t="s">
        <v>3</v>
      </c>
      <c r="B41" s="73" t="s">
        <v>4</v>
      </c>
      <c r="C41" s="263"/>
      <c r="D41" s="262"/>
      <c r="E41" s="262"/>
      <c r="F41" s="262"/>
      <c r="G41" s="262"/>
      <c r="H41" s="265"/>
      <c r="I41" s="265"/>
      <c r="J41" s="266"/>
      <c r="K41" s="265"/>
    </row>
    <row r="42" spans="1:11" ht="13.5" customHeight="1">
      <c r="A42" s="71" t="s">
        <v>44</v>
      </c>
      <c r="B42" s="73">
        <v>3281</v>
      </c>
      <c r="C42" s="12" t="s">
        <v>214</v>
      </c>
      <c r="D42" s="275" t="s">
        <v>265</v>
      </c>
      <c r="E42" s="267" t="s">
        <v>207</v>
      </c>
      <c r="F42" s="254" t="s">
        <v>250</v>
      </c>
      <c r="G42" s="255"/>
      <c r="H42" s="13">
        <v>1168</v>
      </c>
      <c r="I42" s="13" t="e">
        <f>ROUND(H42/H49*J49,0)</f>
        <v>#DIV/0!</v>
      </c>
      <c r="J42" s="15">
        <v>823</v>
      </c>
      <c r="K42" s="74" t="s">
        <v>7</v>
      </c>
    </row>
    <row r="43" spans="1:11" ht="12">
      <c r="A43" s="71" t="s">
        <v>44</v>
      </c>
      <c r="B43" s="73">
        <v>3282</v>
      </c>
      <c r="C43" s="12" t="s">
        <v>24</v>
      </c>
      <c r="D43" s="276"/>
      <c r="E43" s="268"/>
      <c r="F43" s="256"/>
      <c r="G43" s="257"/>
      <c r="H43" s="13">
        <v>38</v>
      </c>
      <c r="I43" s="13">
        <f>ROUND(H43/H58*J58,0)</f>
        <v>12</v>
      </c>
      <c r="J43" s="15">
        <v>27</v>
      </c>
      <c r="K43" s="74" t="s">
        <v>8</v>
      </c>
    </row>
    <row r="44" spans="1:11" ht="12">
      <c r="A44" s="71" t="s">
        <v>44</v>
      </c>
      <c r="B44" s="73">
        <v>3283</v>
      </c>
      <c r="C44" s="12" t="s">
        <v>25</v>
      </c>
      <c r="D44" s="276"/>
      <c r="E44" s="267" t="s">
        <v>208</v>
      </c>
      <c r="F44" s="256"/>
      <c r="G44" s="257"/>
      <c r="H44" s="14">
        <v>2335</v>
      </c>
      <c r="I44" s="13">
        <f>J42*2</f>
        <v>1646</v>
      </c>
      <c r="J44" s="15">
        <v>1645</v>
      </c>
      <c r="K44" s="74" t="s">
        <v>7</v>
      </c>
    </row>
    <row r="45" spans="1:11" ht="12">
      <c r="A45" s="71" t="s">
        <v>44</v>
      </c>
      <c r="B45" s="73">
        <v>3284</v>
      </c>
      <c r="C45" s="12" t="s">
        <v>26</v>
      </c>
      <c r="D45" s="276"/>
      <c r="E45" s="268" t="s">
        <v>206</v>
      </c>
      <c r="F45" s="256"/>
      <c r="G45" s="257"/>
      <c r="H45" s="14">
        <v>77</v>
      </c>
      <c r="I45" s="13">
        <f>I43*2</f>
        <v>24</v>
      </c>
      <c r="J45" s="15">
        <v>55</v>
      </c>
      <c r="K45" s="74" t="s">
        <v>8</v>
      </c>
    </row>
    <row r="46" spans="1:11" ht="12">
      <c r="A46" s="71" t="s">
        <v>44</v>
      </c>
      <c r="B46" s="73">
        <v>3285</v>
      </c>
      <c r="C46" s="12" t="s">
        <v>27</v>
      </c>
      <c r="D46" s="276"/>
      <c r="E46" s="77" t="s">
        <v>209</v>
      </c>
      <c r="F46" s="256"/>
      <c r="G46" s="257"/>
      <c r="H46" s="14">
        <v>3704</v>
      </c>
      <c r="I46" s="13" t="e">
        <f>I42*3</f>
        <v>#DIV/0!</v>
      </c>
      <c r="J46" s="15">
        <v>188</v>
      </c>
      <c r="K46" s="260" t="s">
        <v>91</v>
      </c>
    </row>
    <row r="47" spans="1:11" ht="12">
      <c r="A47" s="71" t="s">
        <v>44</v>
      </c>
      <c r="B47" s="73">
        <v>3286</v>
      </c>
      <c r="C47" s="12" t="s">
        <v>28</v>
      </c>
      <c r="D47" s="277"/>
      <c r="E47" s="78" t="s">
        <v>210</v>
      </c>
      <c r="F47" s="258"/>
      <c r="G47" s="259"/>
      <c r="H47" s="14">
        <v>122</v>
      </c>
      <c r="I47" s="13">
        <f>J43*3</f>
        <v>81</v>
      </c>
      <c r="J47" s="15">
        <v>188</v>
      </c>
      <c r="K47" s="261"/>
    </row>
    <row r="48" spans="1:11" ht="12">
      <c r="A48" s="4"/>
      <c r="B48" s="79"/>
      <c r="C48" s="80"/>
      <c r="D48" s="5"/>
      <c r="E48" s="81"/>
      <c r="F48" s="82"/>
      <c r="G48" s="82"/>
      <c r="H48" s="83"/>
      <c r="I48" s="83"/>
      <c r="J48" s="84"/>
      <c r="K48" s="85"/>
    </row>
    <row r="49" spans="1:13" s="98" customFormat="1" ht="18.75">
      <c r="A49" s="89" t="s">
        <v>46</v>
      </c>
      <c r="B49" s="90"/>
      <c r="C49" s="91"/>
      <c r="D49" s="92"/>
      <c r="E49" s="92"/>
      <c r="F49" s="93"/>
      <c r="G49" s="93"/>
      <c r="H49" s="94"/>
      <c r="I49" s="94"/>
      <c r="J49" s="94"/>
      <c r="K49" s="95"/>
      <c r="L49" s="96"/>
      <c r="M49" s="97"/>
    </row>
    <row r="50" spans="1:11" ht="12">
      <c r="A50" s="262" t="s">
        <v>2</v>
      </c>
      <c r="B50" s="262"/>
      <c r="C50" s="263" t="s">
        <v>0</v>
      </c>
      <c r="D50" s="262" t="s">
        <v>1</v>
      </c>
      <c r="E50" s="262"/>
      <c r="F50" s="262"/>
      <c r="G50" s="262"/>
      <c r="H50" s="264" t="s">
        <v>11</v>
      </c>
      <c r="I50" s="264" t="s">
        <v>12</v>
      </c>
      <c r="J50" s="266" t="s">
        <v>6</v>
      </c>
      <c r="K50" s="264" t="s">
        <v>5</v>
      </c>
    </row>
    <row r="51" spans="1:11" ht="12">
      <c r="A51" s="73" t="s">
        <v>3</v>
      </c>
      <c r="B51" s="73" t="s">
        <v>4</v>
      </c>
      <c r="C51" s="263"/>
      <c r="D51" s="262"/>
      <c r="E51" s="262"/>
      <c r="F51" s="262"/>
      <c r="G51" s="262"/>
      <c r="H51" s="265"/>
      <c r="I51" s="265"/>
      <c r="J51" s="266"/>
      <c r="K51" s="265"/>
    </row>
    <row r="52" spans="1:11" ht="13.5" customHeight="1">
      <c r="A52" s="71" t="s">
        <v>44</v>
      </c>
      <c r="B52" s="73">
        <v>3287</v>
      </c>
      <c r="C52" s="12" t="s">
        <v>13</v>
      </c>
      <c r="D52" s="275" t="s">
        <v>265</v>
      </c>
      <c r="E52" s="252" t="s">
        <v>207</v>
      </c>
      <c r="F52" s="269"/>
      <c r="G52" s="270"/>
      <c r="H52" s="13">
        <v>1168</v>
      </c>
      <c r="I52" s="13" t="e">
        <f>ROUND(H52/#REF!*#REF!,0)</f>
        <v>#REF!</v>
      </c>
      <c r="J52" s="15">
        <v>1175</v>
      </c>
      <c r="K52" s="74" t="s">
        <v>7</v>
      </c>
    </row>
    <row r="53" spans="1:11" ht="12">
      <c r="A53" s="71" t="s">
        <v>44</v>
      </c>
      <c r="B53" s="73">
        <v>3288</v>
      </c>
      <c r="C53" s="12" t="s">
        <v>14</v>
      </c>
      <c r="D53" s="276"/>
      <c r="E53" s="253"/>
      <c r="F53" s="271"/>
      <c r="G53" s="272"/>
      <c r="H53" s="13">
        <v>38</v>
      </c>
      <c r="I53" s="13">
        <f>ROUND(H53/H58*J58,0)</f>
        <v>12</v>
      </c>
      <c r="J53" s="15">
        <v>39</v>
      </c>
      <c r="K53" s="74" t="s">
        <v>8</v>
      </c>
    </row>
    <row r="54" spans="1:11" ht="12">
      <c r="A54" s="71" t="s">
        <v>44</v>
      </c>
      <c r="B54" s="73">
        <v>3289</v>
      </c>
      <c r="C54" s="12" t="s">
        <v>15</v>
      </c>
      <c r="D54" s="276"/>
      <c r="E54" s="252" t="s">
        <v>208</v>
      </c>
      <c r="F54" s="269"/>
      <c r="G54" s="270"/>
      <c r="H54" s="14">
        <v>2335</v>
      </c>
      <c r="I54" s="13">
        <f>J52*2</f>
        <v>2350</v>
      </c>
      <c r="J54" s="15">
        <v>2350</v>
      </c>
      <c r="K54" s="74" t="s">
        <v>7</v>
      </c>
    </row>
    <row r="55" spans="1:11" ht="12">
      <c r="A55" s="71" t="s">
        <v>44</v>
      </c>
      <c r="B55" s="73">
        <v>3290</v>
      </c>
      <c r="C55" s="12" t="s">
        <v>16</v>
      </c>
      <c r="D55" s="276"/>
      <c r="E55" s="253" t="s">
        <v>206</v>
      </c>
      <c r="F55" s="273"/>
      <c r="G55" s="274"/>
      <c r="H55" s="14">
        <v>77</v>
      </c>
      <c r="I55" s="13">
        <f>I53*2</f>
        <v>24</v>
      </c>
      <c r="J55" s="15">
        <v>79</v>
      </c>
      <c r="K55" s="74" t="s">
        <v>8</v>
      </c>
    </row>
    <row r="56" spans="1:11" ht="12">
      <c r="A56" s="71" t="s">
        <v>44</v>
      </c>
      <c r="B56" s="73">
        <v>3291</v>
      </c>
      <c r="C56" s="12" t="s">
        <v>17</v>
      </c>
      <c r="D56" s="276"/>
      <c r="E56" s="87" t="s">
        <v>209</v>
      </c>
      <c r="F56" s="278"/>
      <c r="G56" s="279"/>
      <c r="H56" s="14">
        <v>3704</v>
      </c>
      <c r="I56" s="13" t="e">
        <f>I52*3</f>
        <v>#REF!</v>
      </c>
      <c r="J56" s="15">
        <v>269</v>
      </c>
      <c r="K56" s="260" t="s">
        <v>91</v>
      </c>
    </row>
    <row r="57" spans="1:11" ht="12">
      <c r="A57" s="71" t="s">
        <v>44</v>
      </c>
      <c r="B57" s="73">
        <v>3292</v>
      </c>
      <c r="C57" s="12" t="s">
        <v>18</v>
      </c>
      <c r="D57" s="277"/>
      <c r="E57" s="87" t="s">
        <v>210</v>
      </c>
      <c r="F57" s="278"/>
      <c r="G57" s="279"/>
      <c r="H57" s="14">
        <v>122</v>
      </c>
      <c r="I57" s="13">
        <f>J53*3</f>
        <v>117</v>
      </c>
      <c r="J57" s="15">
        <v>269</v>
      </c>
      <c r="K57" s="261"/>
    </row>
    <row r="58" spans="1:11" ht="14.25" customHeight="1">
      <c r="A58" s="71" t="s">
        <v>44</v>
      </c>
      <c r="B58" s="73">
        <v>3295</v>
      </c>
      <c r="C58" s="12" t="s">
        <v>276</v>
      </c>
      <c r="D58" s="281" t="s">
        <v>280</v>
      </c>
      <c r="E58" s="155" t="s">
        <v>211</v>
      </c>
      <c r="F58" s="278"/>
      <c r="G58" s="279"/>
      <c r="H58" s="14">
        <v>270</v>
      </c>
      <c r="I58" s="14">
        <v>190</v>
      </c>
      <c r="J58" s="122">
        <v>88</v>
      </c>
      <c r="K58" s="260" t="s">
        <v>7</v>
      </c>
    </row>
    <row r="59" spans="1:11" ht="13.5" customHeight="1">
      <c r="A59" s="71" t="s">
        <v>44</v>
      </c>
      <c r="B59" s="73">
        <v>3296</v>
      </c>
      <c r="C59" s="12" t="s">
        <v>277</v>
      </c>
      <c r="D59" s="281"/>
      <c r="E59" s="157" t="s">
        <v>212</v>
      </c>
      <c r="F59" s="278"/>
      <c r="G59" s="279"/>
      <c r="H59" s="14">
        <v>285</v>
      </c>
      <c r="I59" s="14">
        <v>190</v>
      </c>
      <c r="J59" s="122">
        <v>176</v>
      </c>
      <c r="K59" s="283"/>
    </row>
    <row r="60" spans="1:11" ht="13.5" customHeight="1">
      <c r="A60" s="136" t="s">
        <v>44</v>
      </c>
      <c r="B60" s="156">
        <v>3825</v>
      </c>
      <c r="C60" s="12" t="s">
        <v>278</v>
      </c>
      <c r="D60" s="281"/>
      <c r="E60" s="155" t="s">
        <v>211</v>
      </c>
      <c r="F60" s="278"/>
      <c r="G60" s="279"/>
      <c r="H60" s="83"/>
      <c r="I60" s="83"/>
      <c r="J60" s="122">
        <v>72</v>
      </c>
      <c r="K60" s="283"/>
    </row>
    <row r="61" spans="1:11" ht="13.5" customHeight="1">
      <c r="A61" s="136" t="s">
        <v>44</v>
      </c>
      <c r="B61" s="156">
        <v>3826</v>
      </c>
      <c r="C61" s="12" t="s">
        <v>279</v>
      </c>
      <c r="D61" s="281"/>
      <c r="E61" s="157" t="s">
        <v>212</v>
      </c>
      <c r="F61" s="278"/>
      <c r="G61" s="279"/>
      <c r="H61" s="83"/>
      <c r="I61" s="83"/>
      <c r="J61" s="122">
        <v>144</v>
      </c>
      <c r="K61" s="261"/>
    </row>
    <row r="62" spans="1:11" s="151" customFormat="1" ht="10.5" customHeight="1">
      <c r="A62" s="142"/>
      <c r="B62" s="143"/>
      <c r="C62" s="144"/>
      <c r="D62" s="145"/>
      <c r="E62" s="146"/>
      <c r="F62" s="147"/>
      <c r="G62" s="147"/>
      <c r="H62" s="148"/>
      <c r="I62" s="148"/>
      <c r="J62" s="149"/>
      <c r="K62" s="150"/>
    </row>
    <row r="63" spans="1:11" s="151" customFormat="1" ht="18" customHeight="1">
      <c r="A63" s="152" t="s">
        <v>257</v>
      </c>
      <c r="B63" s="143"/>
      <c r="C63" s="144"/>
      <c r="D63" s="145"/>
      <c r="E63" s="146"/>
      <c r="F63" s="147"/>
      <c r="G63" s="147"/>
      <c r="H63" s="148"/>
      <c r="I63" s="148"/>
      <c r="J63" s="149"/>
      <c r="K63" s="150"/>
    </row>
    <row r="64" spans="1:11" ht="12">
      <c r="A64" s="262" t="s">
        <v>2</v>
      </c>
      <c r="B64" s="262"/>
      <c r="C64" s="263" t="s">
        <v>0</v>
      </c>
      <c r="D64" s="262" t="s">
        <v>1</v>
      </c>
      <c r="E64" s="262"/>
      <c r="F64" s="262"/>
      <c r="G64" s="262"/>
      <c r="H64" s="264" t="s">
        <v>11</v>
      </c>
      <c r="I64" s="264" t="s">
        <v>12</v>
      </c>
      <c r="J64" s="266" t="s">
        <v>6</v>
      </c>
      <c r="K64" s="264" t="s">
        <v>5</v>
      </c>
    </row>
    <row r="65" spans="1:11" ht="12">
      <c r="A65" s="141" t="s">
        <v>3</v>
      </c>
      <c r="B65" s="141" t="s">
        <v>4</v>
      </c>
      <c r="C65" s="263"/>
      <c r="D65" s="262"/>
      <c r="E65" s="262"/>
      <c r="F65" s="262"/>
      <c r="G65" s="262"/>
      <c r="H65" s="265"/>
      <c r="I65" s="265"/>
      <c r="J65" s="266"/>
      <c r="K65" s="265"/>
    </row>
    <row r="66" spans="1:11" ht="13.5" customHeight="1">
      <c r="A66" s="136" t="s">
        <v>44</v>
      </c>
      <c r="B66" s="141">
        <v>5079</v>
      </c>
      <c r="C66" s="12" t="s">
        <v>259</v>
      </c>
      <c r="D66" s="275" t="s">
        <v>265</v>
      </c>
      <c r="E66" s="252" t="s">
        <v>207</v>
      </c>
      <c r="F66" s="254" t="s">
        <v>258</v>
      </c>
      <c r="G66" s="255"/>
      <c r="H66" s="13">
        <v>1168</v>
      </c>
      <c r="I66" s="13" t="e">
        <f>ROUND(H66/#REF!*#REF!,0)</f>
        <v>#REF!</v>
      </c>
      <c r="J66" s="15">
        <v>916</v>
      </c>
      <c r="K66" s="140" t="s">
        <v>7</v>
      </c>
    </row>
    <row r="67" spans="1:11" ht="12">
      <c r="A67" s="136" t="s">
        <v>44</v>
      </c>
      <c r="B67" s="156">
        <v>5080</v>
      </c>
      <c r="C67" s="12" t="s">
        <v>260</v>
      </c>
      <c r="D67" s="276"/>
      <c r="E67" s="253"/>
      <c r="F67" s="256"/>
      <c r="G67" s="257"/>
      <c r="H67" s="13">
        <v>38</v>
      </c>
      <c r="I67" s="13" t="e">
        <f>ROUND(H67/H74*J74,0)</f>
        <v>#VALUE!</v>
      </c>
      <c r="J67" s="15">
        <v>31</v>
      </c>
      <c r="K67" s="140" t="s">
        <v>8</v>
      </c>
    </row>
    <row r="68" spans="1:11" ht="12">
      <c r="A68" s="136" t="s">
        <v>44</v>
      </c>
      <c r="B68" s="156">
        <v>5081</v>
      </c>
      <c r="C68" s="12" t="s">
        <v>261</v>
      </c>
      <c r="D68" s="276"/>
      <c r="E68" s="252" t="s">
        <v>208</v>
      </c>
      <c r="F68" s="256"/>
      <c r="G68" s="257"/>
      <c r="H68" s="14">
        <v>2335</v>
      </c>
      <c r="I68" s="13">
        <f>J66*2</f>
        <v>1832</v>
      </c>
      <c r="J68" s="15">
        <v>1832</v>
      </c>
      <c r="K68" s="140" t="s">
        <v>7</v>
      </c>
    </row>
    <row r="69" spans="1:11" ht="12">
      <c r="A69" s="136" t="s">
        <v>44</v>
      </c>
      <c r="B69" s="156">
        <v>5082</v>
      </c>
      <c r="C69" s="12" t="s">
        <v>262</v>
      </c>
      <c r="D69" s="276"/>
      <c r="E69" s="253" t="s">
        <v>206</v>
      </c>
      <c r="F69" s="256"/>
      <c r="G69" s="257"/>
      <c r="H69" s="14">
        <v>77</v>
      </c>
      <c r="I69" s="13" t="e">
        <f>I67*2</f>
        <v>#VALUE!</v>
      </c>
      <c r="J69" s="15">
        <v>61</v>
      </c>
      <c r="K69" s="140" t="s">
        <v>8</v>
      </c>
    </row>
    <row r="70" spans="1:11" ht="12">
      <c r="A70" s="136" t="s">
        <v>44</v>
      </c>
      <c r="B70" s="156">
        <v>5083</v>
      </c>
      <c r="C70" s="12" t="s">
        <v>263</v>
      </c>
      <c r="D70" s="276"/>
      <c r="E70" s="87" t="s">
        <v>209</v>
      </c>
      <c r="F70" s="256"/>
      <c r="G70" s="257"/>
      <c r="H70" s="14">
        <v>3704</v>
      </c>
      <c r="I70" s="13" t="e">
        <f>I66*3</f>
        <v>#REF!</v>
      </c>
      <c r="J70" s="15">
        <v>204</v>
      </c>
      <c r="K70" s="260" t="s">
        <v>91</v>
      </c>
    </row>
    <row r="71" spans="1:11" ht="12">
      <c r="A71" s="136" t="s">
        <v>44</v>
      </c>
      <c r="B71" s="156">
        <v>5084</v>
      </c>
      <c r="C71" s="12" t="s">
        <v>264</v>
      </c>
      <c r="D71" s="277"/>
      <c r="E71" s="88" t="s">
        <v>210</v>
      </c>
      <c r="F71" s="258"/>
      <c r="G71" s="259"/>
      <c r="H71" s="14">
        <v>122</v>
      </c>
      <c r="I71" s="13">
        <f>J67*3</f>
        <v>93</v>
      </c>
      <c r="J71" s="15">
        <v>204</v>
      </c>
      <c r="K71" s="261"/>
    </row>
    <row r="72" spans="1:11" ht="12">
      <c r="A72" s="79"/>
      <c r="B72" s="79"/>
      <c r="C72" s="80"/>
      <c r="D72" s="5"/>
      <c r="E72" s="86"/>
      <c r="F72" s="82"/>
      <c r="G72" s="82"/>
      <c r="H72" s="83"/>
      <c r="I72" s="83"/>
      <c r="J72" s="84"/>
      <c r="K72" s="85"/>
    </row>
    <row r="73" spans="1:11" ht="18" customHeight="1">
      <c r="A73" s="69" t="s">
        <v>9</v>
      </c>
      <c r="B73" s="79"/>
      <c r="C73" s="80"/>
      <c r="D73" s="5"/>
      <c r="E73" s="81"/>
      <c r="F73" s="82"/>
      <c r="G73" s="82"/>
      <c r="H73" s="83"/>
      <c r="I73" s="83"/>
      <c r="J73" s="84"/>
      <c r="K73" s="85"/>
    </row>
    <row r="74" spans="1:11" ht="12">
      <c r="A74" s="262" t="s">
        <v>2</v>
      </c>
      <c r="B74" s="262"/>
      <c r="C74" s="263" t="s">
        <v>0</v>
      </c>
      <c r="D74" s="262" t="s">
        <v>1</v>
      </c>
      <c r="E74" s="262"/>
      <c r="F74" s="262"/>
      <c r="G74" s="262"/>
      <c r="H74" s="264" t="s">
        <v>11</v>
      </c>
      <c r="I74" s="264" t="s">
        <v>12</v>
      </c>
      <c r="J74" s="266" t="s">
        <v>6</v>
      </c>
      <c r="K74" s="264" t="s">
        <v>5</v>
      </c>
    </row>
    <row r="75" spans="1:11" ht="12">
      <c r="A75" s="73" t="s">
        <v>3</v>
      </c>
      <c r="B75" s="73" t="s">
        <v>4</v>
      </c>
      <c r="C75" s="263"/>
      <c r="D75" s="262"/>
      <c r="E75" s="262"/>
      <c r="F75" s="262"/>
      <c r="G75" s="262"/>
      <c r="H75" s="265"/>
      <c r="I75" s="265"/>
      <c r="J75" s="266"/>
      <c r="K75" s="265"/>
    </row>
    <row r="76" spans="1:11" ht="13.5" customHeight="1">
      <c r="A76" s="71" t="s">
        <v>44</v>
      </c>
      <c r="B76" s="73">
        <v>3297</v>
      </c>
      <c r="C76" s="12" t="s">
        <v>213</v>
      </c>
      <c r="D76" s="275" t="s">
        <v>265</v>
      </c>
      <c r="E76" s="267" t="s">
        <v>207</v>
      </c>
      <c r="F76" s="254" t="s">
        <v>215</v>
      </c>
      <c r="G76" s="255"/>
      <c r="H76" s="13">
        <v>1168</v>
      </c>
      <c r="I76" s="13" t="e">
        <f>ROUND(H76/H82*J82,0)</f>
        <v>#DIV/0!</v>
      </c>
      <c r="J76" s="15">
        <v>823</v>
      </c>
      <c r="K76" s="74" t="s">
        <v>7</v>
      </c>
    </row>
    <row r="77" spans="1:11" ht="12">
      <c r="A77" s="71" t="s">
        <v>44</v>
      </c>
      <c r="B77" s="73">
        <v>3298</v>
      </c>
      <c r="C77" s="12" t="s">
        <v>19</v>
      </c>
      <c r="D77" s="276"/>
      <c r="E77" s="268"/>
      <c r="F77" s="256"/>
      <c r="G77" s="257"/>
      <c r="H77" s="13">
        <v>38</v>
      </c>
      <c r="I77" s="13" t="e">
        <f>ROUND(H77/#REF!*#REF!,0)</f>
        <v>#REF!</v>
      </c>
      <c r="J77" s="15">
        <v>27</v>
      </c>
      <c r="K77" s="74" t="s">
        <v>8</v>
      </c>
    </row>
    <row r="78" spans="1:11" ht="12">
      <c r="A78" s="71" t="s">
        <v>44</v>
      </c>
      <c r="B78" s="73">
        <v>3299</v>
      </c>
      <c r="C78" s="12" t="s">
        <v>20</v>
      </c>
      <c r="D78" s="276"/>
      <c r="E78" s="267" t="s">
        <v>208</v>
      </c>
      <c r="F78" s="256"/>
      <c r="G78" s="257"/>
      <c r="H78" s="14">
        <v>2335</v>
      </c>
      <c r="I78" s="13">
        <f>J76*2</f>
        <v>1646</v>
      </c>
      <c r="J78" s="15">
        <v>1645</v>
      </c>
      <c r="K78" s="74" t="s">
        <v>7</v>
      </c>
    </row>
    <row r="79" spans="1:11" ht="12">
      <c r="A79" s="71" t="s">
        <v>44</v>
      </c>
      <c r="B79" s="73">
        <v>3300</v>
      </c>
      <c r="C79" s="12" t="s">
        <v>21</v>
      </c>
      <c r="D79" s="276"/>
      <c r="E79" s="268" t="s">
        <v>206</v>
      </c>
      <c r="F79" s="256"/>
      <c r="G79" s="257"/>
      <c r="H79" s="14">
        <v>77</v>
      </c>
      <c r="I79" s="13" t="e">
        <f>I77*2</f>
        <v>#REF!</v>
      </c>
      <c r="J79" s="15">
        <v>55</v>
      </c>
      <c r="K79" s="74" t="s">
        <v>8</v>
      </c>
    </row>
    <row r="80" spans="1:11" ht="12">
      <c r="A80" s="71" t="s">
        <v>44</v>
      </c>
      <c r="B80" s="73">
        <v>3301</v>
      </c>
      <c r="C80" s="12" t="s">
        <v>22</v>
      </c>
      <c r="D80" s="276"/>
      <c r="E80" s="77" t="s">
        <v>209</v>
      </c>
      <c r="F80" s="256"/>
      <c r="G80" s="257"/>
      <c r="H80" s="14">
        <v>3704</v>
      </c>
      <c r="I80" s="13" t="e">
        <f>I76*3</f>
        <v>#DIV/0!</v>
      </c>
      <c r="J80" s="15">
        <v>188</v>
      </c>
      <c r="K80" s="260" t="s">
        <v>91</v>
      </c>
    </row>
    <row r="81" spans="1:11" ht="12">
      <c r="A81" s="71" t="s">
        <v>44</v>
      </c>
      <c r="B81" s="73">
        <v>3302</v>
      </c>
      <c r="C81" s="12" t="s">
        <v>23</v>
      </c>
      <c r="D81" s="277"/>
      <c r="E81" s="78" t="s">
        <v>210</v>
      </c>
      <c r="F81" s="258"/>
      <c r="G81" s="259"/>
      <c r="H81" s="14">
        <v>122</v>
      </c>
      <c r="I81" s="13">
        <f>J77*3</f>
        <v>81</v>
      </c>
      <c r="J81" s="15">
        <v>188</v>
      </c>
      <c r="K81" s="261"/>
    </row>
    <row r="82" spans="1:11" ht="12" customHeight="1">
      <c r="A82" s="4"/>
      <c r="B82" s="79"/>
      <c r="C82" s="80"/>
      <c r="D82" s="5"/>
      <c r="E82" s="81"/>
      <c r="F82" s="82"/>
      <c r="G82" s="82"/>
      <c r="H82" s="83"/>
      <c r="I82" s="83"/>
      <c r="J82" s="84"/>
      <c r="K82" s="85"/>
    </row>
    <row r="83" spans="1:11" ht="18" customHeight="1">
      <c r="A83" s="69" t="s">
        <v>249</v>
      </c>
      <c r="B83" s="79"/>
      <c r="C83" s="80"/>
      <c r="D83" s="5"/>
      <c r="E83" s="81"/>
      <c r="F83" s="82"/>
      <c r="G83" s="82"/>
      <c r="H83" s="83"/>
      <c r="I83" s="83"/>
      <c r="J83" s="84"/>
      <c r="K83" s="85"/>
    </row>
    <row r="84" spans="1:11" ht="12">
      <c r="A84" s="262" t="s">
        <v>2</v>
      </c>
      <c r="B84" s="262"/>
      <c r="C84" s="263" t="s">
        <v>0</v>
      </c>
      <c r="D84" s="262" t="s">
        <v>1</v>
      </c>
      <c r="E84" s="262"/>
      <c r="F84" s="262"/>
      <c r="G84" s="262"/>
      <c r="H84" s="264" t="s">
        <v>11</v>
      </c>
      <c r="I84" s="264" t="s">
        <v>12</v>
      </c>
      <c r="J84" s="266" t="s">
        <v>6</v>
      </c>
      <c r="K84" s="264" t="s">
        <v>5</v>
      </c>
    </row>
    <row r="85" spans="1:11" ht="12">
      <c r="A85" s="73" t="s">
        <v>3</v>
      </c>
      <c r="B85" s="73" t="s">
        <v>4</v>
      </c>
      <c r="C85" s="263"/>
      <c r="D85" s="262"/>
      <c r="E85" s="262"/>
      <c r="F85" s="262"/>
      <c r="G85" s="262"/>
      <c r="H85" s="265"/>
      <c r="I85" s="265"/>
      <c r="J85" s="266"/>
      <c r="K85" s="265"/>
    </row>
    <row r="86" spans="1:11" ht="13.5" customHeight="1">
      <c r="A86" s="71" t="s">
        <v>44</v>
      </c>
      <c r="B86" s="73">
        <v>3303</v>
      </c>
      <c r="C86" s="12" t="s">
        <v>214</v>
      </c>
      <c r="D86" s="275" t="s">
        <v>265</v>
      </c>
      <c r="E86" s="267" t="s">
        <v>207</v>
      </c>
      <c r="F86" s="254" t="s">
        <v>250</v>
      </c>
      <c r="G86" s="255"/>
      <c r="H86" s="13">
        <v>1168</v>
      </c>
      <c r="I86" s="13" t="e">
        <f>ROUND(H86/#REF!*#REF!,0)</f>
        <v>#REF!</v>
      </c>
      <c r="J86" s="15">
        <v>823</v>
      </c>
      <c r="K86" s="74" t="s">
        <v>7</v>
      </c>
    </row>
    <row r="87" spans="1:11" ht="12">
      <c r="A87" s="71" t="s">
        <v>44</v>
      </c>
      <c r="B87" s="73">
        <v>3304</v>
      </c>
      <c r="C87" s="12" t="s">
        <v>24</v>
      </c>
      <c r="D87" s="276"/>
      <c r="E87" s="268"/>
      <c r="F87" s="256"/>
      <c r="G87" s="257"/>
      <c r="H87" s="13">
        <v>38</v>
      </c>
      <c r="I87" s="13">
        <f>ROUND(H87/H98*J98,0)</f>
        <v>38</v>
      </c>
      <c r="J87" s="15">
        <v>27</v>
      </c>
      <c r="K87" s="74" t="s">
        <v>8</v>
      </c>
    </row>
    <row r="88" spans="1:11" ht="12">
      <c r="A88" s="71" t="s">
        <v>44</v>
      </c>
      <c r="B88" s="73">
        <v>3305</v>
      </c>
      <c r="C88" s="12" t="s">
        <v>25</v>
      </c>
      <c r="D88" s="276"/>
      <c r="E88" s="267" t="s">
        <v>208</v>
      </c>
      <c r="F88" s="256"/>
      <c r="G88" s="257"/>
      <c r="H88" s="14">
        <v>2335</v>
      </c>
      <c r="I88" s="13">
        <f>J86*2</f>
        <v>1646</v>
      </c>
      <c r="J88" s="15">
        <v>1645</v>
      </c>
      <c r="K88" s="74" t="s">
        <v>7</v>
      </c>
    </row>
    <row r="89" spans="1:11" ht="12">
      <c r="A89" s="71" t="s">
        <v>44</v>
      </c>
      <c r="B89" s="73">
        <v>3306</v>
      </c>
      <c r="C89" s="12" t="s">
        <v>26</v>
      </c>
      <c r="D89" s="276"/>
      <c r="E89" s="268" t="s">
        <v>206</v>
      </c>
      <c r="F89" s="256"/>
      <c r="G89" s="257"/>
      <c r="H89" s="14">
        <v>77</v>
      </c>
      <c r="I89" s="13">
        <f>I87*2</f>
        <v>76</v>
      </c>
      <c r="J89" s="15">
        <v>55</v>
      </c>
      <c r="K89" s="74" t="s">
        <v>8</v>
      </c>
    </row>
    <row r="90" spans="1:11" ht="12">
      <c r="A90" s="71" t="s">
        <v>44</v>
      </c>
      <c r="B90" s="73">
        <v>3307</v>
      </c>
      <c r="C90" s="12" t="s">
        <v>27</v>
      </c>
      <c r="D90" s="276"/>
      <c r="E90" s="77" t="s">
        <v>209</v>
      </c>
      <c r="F90" s="256"/>
      <c r="G90" s="257"/>
      <c r="H90" s="14">
        <v>3704</v>
      </c>
      <c r="I90" s="13" t="e">
        <f>I86*3</f>
        <v>#REF!</v>
      </c>
      <c r="J90" s="15">
        <v>188</v>
      </c>
      <c r="K90" s="260" t="s">
        <v>91</v>
      </c>
    </row>
    <row r="91" spans="1:11" ht="12">
      <c r="A91" s="71" t="s">
        <v>44</v>
      </c>
      <c r="B91" s="73">
        <v>3308</v>
      </c>
      <c r="C91" s="12" t="s">
        <v>28</v>
      </c>
      <c r="D91" s="277"/>
      <c r="E91" s="78" t="s">
        <v>210</v>
      </c>
      <c r="F91" s="258"/>
      <c r="G91" s="259"/>
      <c r="H91" s="14">
        <v>122</v>
      </c>
      <c r="I91" s="13">
        <f>J87*3</f>
        <v>81</v>
      </c>
      <c r="J91" s="15">
        <v>188</v>
      </c>
      <c r="K91" s="261"/>
    </row>
    <row r="92" spans="1:11" ht="12">
      <c r="A92" s="79"/>
      <c r="B92" s="79"/>
      <c r="C92" s="80"/>
      <c r="D92" s="5"/>
      <c r="E92" s="86"/>
      <c r="F92" s="82"/>
      <c r="G92" s="82"/>
      <c r="H92" s="83"/>
      <c r="I92" s="83"/>
      <c r="J92" s="84"/>
      <c r="K92" s="85"/>
    </row>
    <row r="93" spans="1:13" s="98" customFormat="1" ht="18.75">
      <c r="A93" s="89" t="s">
        <v>47</v>
      </c>
      <c r="B93" s="90"/>
      <c r="C93" s="91"/>
      <c r="D93" s="92"/>
      <c r="E93" s="92"/>
      <c r="F93" s="93"/>
      <c r="G93" s="93"/>
      <c r="H93" s="94"/>
      <c r="I93" s="94"/>
      <c r="J93" s="94"/>
      <c r="K93" s="95"/>
      <c r="L93" s="96"/>
      <c r="M93" s="97"/>
    </row>
    <row r="94" spans="1:11" ht="12">
      <c r="A94" s="262" t="s">
        <v>2</v>
      </c>
      <c r="B94" s="262"/>
      <c r="C94" s="263" t="s">
        <v>0</v>
      </c>
      <c r="D94" s="262" t="s">
        <v>1</v>
      </c>
      <c r="E94" s="262"/>
      <c r="F94" s="262"/>
      <c r="G94" s="262"/>
      <c r="H94" s="264" t="s">
        <v>11</v>
      </c>
      <c r="I94" s="264" t="s">
        <v>12</v>
      </c>
      <c r="J94" s="266" t="s">
        <v>6</v>
      </c>
      <c r="K94" s="264" t="s">
        <v>5</v>
      </c>
    </row>
    <row r="95" spans="1:11" ht="12">
      <c r="A95" s="73" t="s">
        <v>3</v>
      </c>
      <c r="B95" s="73" t="s">
        <v>4</v>
      </c>
      <c r="C95" s="263"/>
      <c r="D95" s="262"/>
      <c r="E95" s="262"/>
      <c r="F95" s="262"/>
      <c r="G95" s="262"/>
      <c r="H95" s="265"/>
      <c r="I95" s="265"/>
      <c r="J95" s="266"/>
      <c r="K95" s="265"/>
    </row>
    <row r="96" spans="1:11" ht="13.5" customHeight="1">
      <c r="A96" s="71" t="s">
        <v>44</v>
      </c>
      <c r="B96" s="73">
        <v>3309</v>
      </c>
      <c r="C96" s="12" t="s">
        <v>13</v>
      </c>
      <c r="D96" s="275" t="s">
        <v>265</v>
      </c>
      <c r="E96" s="252" t="s">
        <v>207</v>
      </c>
      <c r="F96" s="269"/>
      <c r="G96" s="270"/>
      <c r="H96" s="13">
        <v>1168</v>
      </c>
      <c r="I96" s="13" t="e">
        <f>ROUND(H96/#REF!*#REF!,0)</f>
        <v>#REF!</v>
      </c>
      <c r="J96" s="15">
        <v>1175</v>
      </c>
      <c r="K96" s="74" t="s">
        <v>7</v>
      </c>
    </row>
    <row r="97" spans="1:11" ht="12">
      <c r="A97" s="71" t="s">
        <v>44</v>
      </c>
      <c r="B97" s="73">
        <v>3310</v>
      </c>
      <c r="C97" s="12" t="s">
        <v>14</v>
      </c>
      <c r="D97" s="276"/>
      <c r="E97" s="253"/>
      <c r="F97" s="271"/>
      <c r="G97" s="272"/>
      <c r="H97" s="13">
        <v>38</v>
      </c>
      <c r="I97" s="13">
        <f>ROUND(H97/H102*J102,0)</f>
        <v>12</v>
      </c>
      <c r="J97" s="15">
        <v>39</v>
      </c>
      <c r="K97" s="74" t="s">
        <v>8</v>
      </c>
    </row>
    <row r="98" spans="1:11" ht="12">
      <c r="A98" s="71" t="s">
        <v>44</v>
      </c>
      <c r="B98" s="73">
        <v>3311</v>
      </c>
      <c r="C98" s="12" t="s">
        <v>15</v>
      </c>
      <c r="D98" s="276"/>
      <c r="E98" s="252" t="s">
        <v>208</v>
      </c>
      <c r="F98" s="269"/>
      <c r="G98" s="270"/>
      <c r="H98" s="14">
        <v>2335</v>
      </c>
      <c r="I98" s="13">
        <f>J96*2</f>
        <v>2350</v>
      </c>
      <c r="J98" s="15">
        <v>2350</v>
      </c>
      <c r="K98" s="74" t="s">
        <v>7</v>
      </c>
    </row>
    <row r="99" spans="1:11" ht="12">
      <c r="A99" s="71" t="s">
        <v>44</v>
      </c>
      <c r="B99" s="73">
        <v>3312</v>
      </c>
      <c r="C99" s="12" t="s">
        <v>16</v>
      </c>
      <c r="D99" s="276"/>
      <c r="E99" s="253" t="s">
        <v>206</v>
      </c>
      <c r="F99" s="273"/>
      <c r="G99" s="274"/>
      <c r="H99" s="14">
        <v>77</v>
      </c>
      <c r="I99" s="13">
        <f>I97*2</f>
        <v>24</v>
      </c>
      <c r="J99" s="15">
        <v>79</v>
      </c>
      <c r="K99" s="74" t="s">
        <v>8</v>
      </c>
    </row>
    <row r="100" spans="1:11" ht="12">
      <c r="A100" s="71" t="s">
        <v>44</v>
      </c>
      <c r="B100" s="73">
        <v>3313</v>
      </c>
      <c r="C100" s="12" t="s">
        <v>17</v>
      </c>
      <c r="D100" s="276"/>
      <c r="E100" s="87" t="s">
        <v>209</v>
      </c>
      <c r="F100" s="278"/>
      <c r="G100" s="279"/>
      <c r="H100" s="14">
        <v>3704</v>
      </c>
      <c r="I100" s="13" t="e">
        <f>I96*3</f>
        <v>#REF!</v>
      </c>
      <c r="J100" s="15">
        <v>269</v>
      </c>
      <c r="K100" s="260" t="s">
        <v>91</v>
      </c>
    </row>
    <row r="101" spans="1:11" ht="12">
      <c r="A101" s="71" t="s">
        <v>44</v>
      </c>
      <c r="B101" s="73">
        <v>3314</v>
      </c>
      <c r="C101" s="12" t="s">
        <v>18</v>
      </c>
      <c r="D101" s="277"/>
      <c r="E101" s="87" t="s">
        <v>210</v>
      </c>
      <c r="F101" s="278"/>
      <c r="G101" s="279"/>
      <c r="H101" s="14">
        <v>122</v>
      </c>
      <c r="I101" s="13">
        <f>J97*3</f>
        <v>117</v>
      </c>
      <c r="J101" s="15">
        <v>269</v>
      </c>
      <c r="K101" s="261"/>
    </row>
    <row r="102" spans="1:11" ht="13.5" customHeight="1">
      <c r="A102" s="71" t="s">
        <v>44</v>
      </c>
      <c r="B102" s="73">
        <v>3317</v>
      </c>
      <c r="C102" s="12" t="s">
        <v>276</v>
      </c>
      <c r="D102" s="281" t="s">
        <v>280</v>
      </c>
      <c r="E102" s="155" t="s">
        <v>211</v>
      </c>
      <c r="F102" s="278"/>
      <c r="G102" s="279"/>
      <c r="H102" s="14">
        <v>270</v>
      </c>
      <c r="I102" s="14">
        <v>190</v>
      </c>
      <c r="J102" s="122">
        <v>88</v>
      </c>
      <c r="K102" s="260" t="s">
        <v>7</v>
      </c>
    </row>
    <row r="103" spans="1:11" ht="15.75" customHeight="1">
      <c r="A103" s="71" t="s">
        <v>44</v>
      </c>
      <c r="B103" s="73">
        <v>3318</v>
      </c>
      <c r="C103" s="12" t="s">
        <v>277</v>
      </c>
      <c r="D103" s="281"/>
      <c r="E103" s="157" t="s">
        <v>212</v>
      </c>
      <c r="F103" s="278"/>
      <c r="G103" s="279"/>
      <c r="H103" s="14">
        <v>285</v>
      </c>
      <c r="I103" s="14">
        <v>190</v>
      </c>
      <c r="J103" s="122">
        <v>176</v>
      </c>
      <c r="K103" s="283"/>
    </row>
    <row r="104" spans="1:11" ht="15.75" customHeight="1">
      <c r="A104" s="136" t="s">
        <v>44</v>
      </c>
      <c r="B104" s="156">
        <v>3827</v>
      </c>
      <c r="C104" s="12" t="s">
        <v>278</v>
      </c>
      <c r="D104" s="281"/>
      <c r="E104" s="155" t="s">
        <v>211</v>
      </c>
      <c r="F104" s="278"/>
      <c r="G104" s="279"/>
      <c r="H104" s="83"/>
      <c r="I104" s="83"/>
      <c r="J104" s="122">
        <v>72</v>
      </c>
      <c r="K104" s="283"/>
    </row>
    <row r="105" spans="1:11" ht="15.75" customHeight="1">
      <c r="A105" s="136" t="s">
        <v>44</v>
      </c>
      <c r="B105" s="156">
        <v>3828</v>
      </c>
      <c r="C105" s="12" t="s">
        <v>279</v>
      </c>
      <c r="D105" s="281"/>
      <c r="E105" s="157" t="s">
        <v>212</v>
      </c>
      <c r="F105" s="278"/>
      <c r="G105" s="279"/>
      <c r="H105" s="83"/>
      <c r="I105" s="83"/>
      <c r="J105" s="122">
        <v>144</v>
      </c>
      <c r="K105" s="261"/>
    </row>
    <row r="106" spans="1:11" s="151" customFormat="1" ht="10.5" customHeight="1">
      <c r="A106" s="142"/>
      <c r="B106" s="143"/>
      <c r="C106" s="144"/>
      <c r="D106" s="145"/>
      <c r="E106" s="146"/>
      <c r="F106" s="147"/>
      <c r="G106" s="147"/>
      <c r="H106" s="148"/>
      <c r="I106" s="148"/>
      <c r="J106" s="149"/>
      <c r="K106" s="150"/>
    </row>
    <row r="107" spans="1:11" s="151" customFormat="1" ht="18" customHeight="1">
      <c r="A107" s="152" t="s">
        <v>257</v>
      </c>
      <c r="B107" s="143"/>
      <c r="C107" s="144"/>
      <c r="D107" s="145"/>
      <c r="E107" s="146"/>
      <c r="F107" s="147"/>
      <c r="G107" s="147"/>
      <c r="H107" s="148"/>
      <c r="I107" s="148"/>
      <c r="J107" s="149"/>
      <c r="K107" s="150"/>
    </row>
    <row r="108" spans="1:11" ht="12">
      <c r="A108" s="262" t="s">
        <v>2</v>
      </c>
      <c r="B108" s="262"/>
      <c r="C108" s="263" t="s">
        <v>0</v>
      </c>
      <c r="D108" s="262" t="s">
        <v>1</v>
      </c>
      <c r="E108" s="262"/>
      <c r="F108" s="262"/>
      <c r="G108" s="262"/>
      <c r="H108" s="264" t="s">
        <v>11</v>
      </c>
      <c r="I108" s="264" t="s">
        <v>12</v>
      </c>
      <c r="J108" s="266" t="s">
        <v>6</v>
      </c>
      <c r="K108" s="264" t="s">
        <v>5</v>
      </c>
    </row>
    <row r="109" spans="1:11" ht="12">
      <c r="A109" s="141" t="s">
        <v>3</v>
      </c>
      <c r="B109" s="141" t="s">
        <v>4</v>
      </c>
      <c r="C109" s="263"/>
      <c r="D109" s="262"/>
      <c r="E109" s="262"/>
      <c r="F109" s="262"/>
      <c r="G109" s="262"/>
      <c r="H109" s="265"/>
      <c r="I109" s="265"/>
      <c r="J109" s="266"/>
      <c r="K109" s="265"/>
    </row>
    <row r="110" spans="1:11" ht="13.5" customHeight="1">
      <c r="A110" s="136" t="s">
        <v>44</v>
      </c>
      <c r="B110" s="141">
        <v>5085</v>
      </c>
      <c r="C110" s="12" t="s">
        <v>259</v>
      </c>
      <c r="D110" s="275" t="s">
        <v>265</v>
      </c>
      <c r="E110" s="252" t="s">
        <v>207</v>
      </c>
      <c r="F110" s="254" t="s">
        <v>258</v>
      </c>
      <c r="G110" s="255"/>
      <c r="H110" s="13">
        <v>1168</v>
      </c>
      <c r="I110" s="13" t="e">
        <f>ROUND(H110/#REF!*#REF!,0)</f>
        <v>#REF!</v>
      </c>
      <c r="J110" s="15">
        <v>916</v>
      </c>
      <c r="K110" s="140" t="s">
        <v>7</v>
      </c>
    </row>
    <row r="111" spans="1:11" ht="12">
      <c r="A111" s="136" t="s">
        <v>44</v>
      </c>
      <c r="B111" s="156">
        <v>5086</v>
      </c>
      <c r="C111" s="12" t="s">
        <v>260</v>
      </c>
      <c r="D111" s="276"/>
      <c r="E111" s="253"/>
      <c r="F111" s="256"/>
      <c r="G111" s="257"/>
      <c r="H111" s="13">
        <v>38</v>
      </c>
      <c r="I111" s="13" t="e">
        <f>ROUND(H111/H118*J118,0)</f>
        <v>#VALUE!</v>
      </c>
      <c r="J111" s="15">
        <v>31</v>
      </c>
      <c r="K111" s="140" t="s">
        <v>8</v>
      </c>
    </row>
    <row r="112" spans="1:11" ht="12">
      <c r="A112" s="136" t="s">
        <v>44</v>
      </c>
      <c r="B112" s="156">
        <v>5087</v>
      </c>
      <c r="C112" s="12" t="s">
        <v>261</v>
      </c>
      <c r="D112" s="276"/>
      <c r="E112" s="252" t="s">
        <v>208</v>
      </c>
      <c r="F112" s="256"/>
      <c r="G112" s="257"/>
      <c r="H112" s="14">
        <v>2335</v>
      </c>
      <c r="I112" s="13">
        <f>J110*2</f>
        <v>1832</v>
      </c>
      <c r="J112" s="15">
        <v>1832</v>
      </c>
      <c r="K112" s="140" t="s">
        <v>7</v>
      </c>
    </row>
    <row r="113" spans="1:11" ht="12">
      <c r="A113" s="136" t="s">
        <v>44</v>
      </c>
      <c r="B113" s="156">
        <v>5088</v>
      </c>
      <c r="C113" s="12" t="s">
        <v>262</v>
      </c>
      <c r="D113" s="276"/>
      <c r="E113" s="253" t="s">
        <v>206</v>
      </c>
      <c r="F113" s="256"/>
      <c r="G113" s="257"/>
      <c r="H113" s="14">
        <v>77</v>
      </c>
      <c r="I113" s="13" t="e">
        <f>I111*2</f>
        <v>#VALUE!</v>
      </c>
      <c r="J113" s="15">
        <v>61</v>
      </c>
      <c r="K113" s="140" t="s">
        <v>8</v>
      </c>
    </row>
    <row r="114" spans="1:11" ht="12">
      <c r="A114" s="136" t="s">
        <v>44</v>
      </c>
      <c r="B114" s="156">
        <v>5089</v>
      </c>
      <c r="C114" s="12" t="s">
        <v>263</v>
      </c>
      <c r="D114" s="276"/>
      <c r="E114" s="87" t="s">
        <v>209</v>
      </c>
      <c r="F114" s="256"/>
      <c r="G114" s="257"/>
      <c r="H114" s="14">
        <v>3704</v>
      </c>
      <c r="I114" s="13" t="e">
        <f>I110*3</f>
        <v>#REF!</v>
      </c>
      <c r="J114" s="15">
        <v>204</v>
      </c>
      <c r="K114" s="260" t="s">
        <v>91</v>
      </c>
    </row>
    <row r="115" spans="1:11" ht="12">
      <c r="A115" s="136" t="s">
        <v>44</v>
      </c>
      <c r="B115" s="156">
        <v>5090</v>
      </c>
      <c r="C115" s="12" t="s">
        <v>264</v>
      </c>
      <c r="D115" s="277"/>
      <c r="E115" s="88" t="s">
        <v>210</v>
      </c>
      <c r="F115" s="258"/>
      <c r="G115" s="259"/>
      <c r="H115" s="14">
        <v>122</v>
      </c>
      <c r="I115" s="13">
        <f>J111*3</f>
        <v>93</v>
      </c>
      <c r="J115" s="15">
        <v>204</v>
      </c>
      <c r="K115" s="261"/>
    </row>
    <row r="117" spans="1:11" ht="18" customHeight="1">
      <c r="A117" s="69" t="s">
        <v>9</v>
      </c>
      <c r="B117" s="79"/>
      <c r="C117" s="80"/>
      <c r="D117" s="5"/>
      <c r="E117" s="81"/>
      <c r="F117" s="82"/>
      <c r="G117" s="82"/>
      <c r="H117" s="83"/>
      <c r="I117" s="83"/>
      <c r="J117" s="84"/>
      <c r="K117" s="85"/>
    </row>
    <row r="118" spans="1:11" ht="12">
      <c r="A118" s="262" t="s">
        <v>2</v>
      </c>
      <c r="B118" s="262"/>
      <c r="C118" s="263" t="s">
        <v>0</v>
      </c>
      <c r="D118" s="262" t="s">
        <v>1</v>
      </c>
      <c r="E118" s="262"/>
      <c r="F118" s="262"/>
      <c r="G118" s="262"/>
      <c r="H118" s="264" t="s">
        <v>11</v>
      </c>
      <c r="I118" s="264" t="s">
        <v>12</v>
      </c>
      <c r="J118" s="266" t="s">
        <v>6</v>
      </c>
      <c r="K118" s="264" t="s">
        <v>5</v>
      </c>
    </row>
    <row r="119" spans="1:11" ht="12">
      <c r="A119" s="73" t="s">
        <v>3</v>
      </c>
      <c r="B119" s="73" t="s">
        <v>4</v>
      </c>
      <c r="C119" s="263"/>
      <c r="D119" s="262"/>
      <c r="E119" s="262"/>
      <c r="F119" s="262"/>
      <c r="G119" s="262"/>
      <c r="H119" s="265"/>
      <c r="I119" s="265"/>
      <c r="J119" s="266"/>
      <c r="K119" s="265"/>
    </row>
    <row r="120" spans="1:11" ht="13.5" customHeight="1">
      <c r="A120" s="71" t="s">
        <v>44</v>
      </c>
      <c r="B120" s="73">
        <v>3319</v>
      </c>
      <c r="C120" s="12" t="s">
        <v>213</v>
      </c>
      <c r="D120" s="275" t="s">
        <v>265</v>
      </c>
      <c r="E120" s="267" t="s">
        <v>207</v>
      </c>
      <c r="F120" s="254" t="s">
        <v>215</v>
      </c>
      <c r="G120" s="255"/>
      <c r="H120" s="13">
        <v>1168</v>
      </c>
      <c r="I120" s="13" t="e">
        <f>ROUND(H120/H126*J126,0)</f>
        <v>#DIV/0!</v>
      </c>
      <c r="J120" s="15">
        <v>823</v>
      </c>
      <c r="K120" s="74" t="s">
        <v>7</v>
      </c>
    </row>
    <row r="121" spans="1:11" ht="12">
      <c r="A121" s="71" t="s">
        <v>44</v>
      </c>
      <c r="B121" s="73">
        <v>3320</v>
      </c>
      <c r="C121" s="12" t="s">
        <v>19</v>
      </c>
      <c r="D121" s="276"/>
      <c r="E121" s="268"/>
      <c r="F121" s="256"/>
      <c r="G121" s="257"/>
      <c r="H121" s="13">
        <v>38</v>
      </c>
      <c r="I121" s="13" t="e">
        <f>ROUND(H121/#REF!*#REF!,0)</f>
        <v>#REF!</v>
      </c>
      <c r="J121" s="15">
        <v>27</v>
      </c>
      <c r="K121" s="74" t="s">
        <v>8</v>
      </c>
    </row>
    <row r="122" spans="1:11" ht="12">
      <c r="A122" s="71" t="s">
        <v>44</v>
      </c>
      <c r="B122" s="73">
        <v>3321</v>
      </c>
      <c r="C122" s="12" t="s">
        <v>20</v>
      </c>
      <c r="D122" s="276"/>
      <c r="E122" s="267" t="s">
        <v>208</v>
      </c>
      <c r="F122" s="256"/>
      <c r="G122" s="257"/>
      <c r="H122" s="14">
        <v>2335</v>
      </c>
      <c r="I122" s="13">
        <f>J120*2</f>
        <v>1646</v>
      </c>
      <c r="J122" s="15">
        <v>1645</v>
      </c>
      <c r="K122" s="74" t="s">
        <v>7</v>
      </c>
    </row>
    <row r="123" spans="1:11" ht="12">
      <c r="A123" s="71" t="s">
        <v>44</v>
      </c>
      <c r="B123" s="73">
        <v>3322</v>
      </c>
      <c r="C123" s="12" t="s">
        <v>21</v>
      </c>
      <c r="D123" s="276"/>
      <c r="E123" s="268" t="s">
        <v>206</v>
      </c>
      <c r="F123" s="256"/>
      <c r="G123" s="257"/>
      <c r="H123" s="14">
        <v>77</v>
      </c>
      <c r="I123" s="13" t="e">
        <f>I121*2</f>
        <v>#REF!</v>
      </c>
      <c r="J123" s="15">
        <v>55</v>
      </c>
      <c r="K123" s="74" t="s">
        <v>8</v>
      </c>
    </row>
    <row r="124" spans="1:11" ht="12">
      <c r="A124" s="71" t="s">
        <v>44</v>
      </c>
      <c r="B124" s="73">
        <v>3323</v>
      </c>
      <c r="C124" s="12" t="s">
        <v>22</v>
      </c>
      <c r="D124" s="276"/>
      <c r="E124" s="77" t="s">
        <v>209</v>
      </c>
      <c r="F124" s="256"/>
      <c r="G124" s="257"/>
      <c r="H124" s="14">
        <v>3704</v>
      </c>
      <c r="I124" s="13" t="e">
        <f>I120*3</f>
        <v>#DIV/0!</v>
      </c>
      <c r="J124" s="15">
        <v>188</v>
      </c>
      <c r="K124" s="260" t="s">
        <v>91</v>
      </c>
    </row>
    <row r="125" spans="1:11" ht="12">
      <c r="A125" s="71" t="s">
        <v>44</v>
      </c>
      <c r="B125" s="73">
        <v>3324</v>
      </c>
      <c r="C125" s="12" t="s">
        <v>23</v>
      </c>
      <c r="D125" s="277"/>
      <c r="E125" s="78" t="s">
        <v>210</v>
      </c>
      <c r="F125" s="258"/>
      <c r="G125" s="259"/>
      <c r="H125" s="14">
        <v>122</v>
      </c>
      <c r="I125" s="13">
        <f>J121*3</f>
        <v>81</v>
      </c>
      <c r="J125" s="15">
        <v>188</v>
      </c>
      <c r="K125" s="261"/>
    </row>
    <row r="126" spans="1:11" ht="12" customHeight="1">
      <c r="A126" s="4"/>
      <c r="B126" s="79"/>
      <c r="C126" s="80"/>
      <c r="D126" s="5"/>
      <c r="E126" s="81"/>
      <c r="F126" s="82"/>
      <c r="G126" s="82"/>
      <c r="H126" s="83"/>
      <c r="I126" s="83"/>
      <c r="J126" s="84"/>
      <c r="K126" s="85"/>
    </row>
    <row r="127" spans="1:11" ht="18" customHeight="1">
      <c r="A127" s="69" t="s">
        <v>249</v>
      </c>
      <c r="B127" s="79"/>
      <c r="C127" s="80"/>
      <c r="D127" s="5"/>
      <c r="E127" s="81"/>
      <c r="F127" s="82"/>
      <c r="G127" s="82"/>
      <c r="H127" s="83"/>
      <c r="I127" s="83"/>
      <c r="J127" s="84"/>
      <c r="K127" s="85"/>
    </row>
    <row r="128" spans="1:11" ht="12">
      <c r="A128" s="262" t="s">
        <v>2</v>
      </c>
      <c r="B128" s="262"/>
      <c r="C128" s="263" t="s">
        <v>0</v>
      </c>
      <c r="D128" s="262" t="s">
        <v>1</v>
      </c>
      <c r="E128" s="262"/>
      <c r="F128" s="262"/>
      <c r="G128" s="262"/>
      <c r="H128" s="264" t="s">
        <v>11</v>
      </c>
      <c r="I128" s="264" t="s">
        <v>12</v>
      </c>
      <c r="J128" s="266" t="s">
        <v>6</v>
      </c>
      <c r="K128" s="264" t="s">
        <v>5</v>
      </c>
    </row>
    <row r="129" spans="1:11" ht="12">
      <c r="A129" s="73" t="s">
        <v>3</v>
      </c>
      <c r="B129" s="73" t="s">
        <v>4</v>
      </c>
      <c r="C129" s="263"/>
      <c r="D129" s="262"/>
      <c r="E129" s="262"/>
      <c r="F129" s="262"/>
      <c r="G129" s="262"/>
      <c r="H129" s="265"/>
      <c r="I129" s="265"/>
      <c r="J129" s="266"/>
      <c r="K129" s="265"/>
    </row>
    <row r="130" spans="1:11" ht="13.5" customHeight="1">
      <c r="A130" s="71" t="s">
        <v>44</v>
      </c>
      <c r="B130" s="73">
        <v>3325</v>
      </c>
      <c r="C130" s="12" t="s">
        <v>214</v>
      </c>
      <c r="D130" s="275" t="s">
        <v>265</v>
      </c>
      <c r="E130" s="267" t="s">
        <v>207</v>
      </c>
      <c r="F130" s="254" t="s">
        <v>250</v>
      </c>
      <c r="G130" s="255"/>
      <c r="H130" s="13">
        <v>1168</v>
      </c>
      <c r="I130" s="13" t="e">
        <f>ROUND(H130/#REF!*#REF!,0)</f>
        <v>#REF!</v>
      </c>
      <c r="J130" s="15">
        <v>823</v>
      </c>
      <c r="K130" s="74" t="s">
        <v>7</v>
      </c>
    </row>
    <row r="131" spans="1:11" ht="12">
      <c r="A131" s="71" t="s">
        <v>44</v>
      </c>
      <c r="B131" s="73">
        <v>3326</v>
      </c>
      <c r="C131" s="12" t="s">
        <v>24</v>
      </c>
      <c r="D131" s="276"/>
      <c r="E131" s="268"/>
      <c r="F131" s="256"/>
      <c r="G131" s="257"/>
      <c r="H131" s="13">
        <v>38</v>
      </c>
      <c r="I131" s="13" t="e">
        <f>ROUND(H131/H142*J142,0)</f>
        <v>#DIV/0!</v>
      </c>
      <c r="J131" s="15">
        <v>27</v>
      </c>
      <c r="K131" s="74" t="s">
        <v>8</v>
      </c>
    </row>
    <row r="132" spans="1:11" ht="12">
      <c r="A132" s="71" t="s">
        <v>44</v>
      </c>
      <c r="B132" s="73">
        <v>3327</v>
      </c>
      <c r="C132" s="12" t="s">
        <v>25</v>
      </c>
      <c r="D132" s="276"/>
      <c r="E132" s="267" t="s">
        <v>208</v>
      </c>
      <c r="F132" s="256"/>
      <c r="G132" s="257"/>
      <c r="H132" s="14">
        <v>2335</v>
      </c>
      <c r="I132" s="13">
        <f>J130*2</f>
        <v>1646</v>
      </c>
      <c r="J132" s="15">
        <v>1645</v>
      </c>
      <c r="K132" s="74" t="s">
        <v>7</v>
      </c>
    </row>
    <row r="133" spans="1:11" ht="12">
      <c r="A133" s="71" t="s">
        <v>44</v>
      </c>
      <c r="B133" s="73">
        <v>3328</v>
      </c>
      <c r="C133" s="12" t="s">
        <v>26</v>
      </c>
      <c r="D133" s="276"/>
      <c r="E133" s="268" t="s">
        <v>206</v>
      </c>
      <c r="F133" s="256"/>
      <c r="G133" s="257"/>
      <c r="H133" s="14">
        <v>77</v>
      </c>
      <c r="I133" s="13" t="e">
        <f>I131*2</f>
        <v>#DIV/0!</v>
      </c>
      <c r="J133" s="15">
        <v>55</v>
      </c>
      <c r="K133" s="74" t="s">
        <v>8</v>
      </c>
    </row>
    <row r="134" spans="1:11" ht="12">
      <c r="A134" s="71" t="s">
        <v>44</v>
      </c>
      <c r="B134" s="73">
        <v>3329</v>
      </c>
      <c r="C134" s="12" t="s">
        <v>27</v>
      </c>
      <c r="D134" s="276"/>
      <c r="E134" s="77" t="s">
        <v>209</v>
      </c>
      <c r="F134" s="256"/>
      <c r="G134" s="257"/>
      <c r="H134" s="14">
        <v>3704</v>
      </c>
      <c r="I134" s="13" t="e">
        <f>I130*3</f>
        <v>#REF!</v>
      </c>
      <c r="J134" s="15">
        <v>188</v>
      </c>
      <c r="K134" s="260" t="s">
        <v>91</v>
      </c>
    </row>
    <row r="135" spans="1:11" ht="12">
      <c r="A135" s="71" t="s">
        <v>44</v>
      </c>
      <c r="B135" s="73">
        <v>3330</v>
      </c>
      <c r="C135" s="12" t="s">
        <v>28</v>
      </c>
      <c r="D135" s="277"/>
      <c r="E135" s="78" t="s">
        <v>210</v>
      </c>
      <c r="F135" s="258"/>
      <c r="G135" s="259"/>
      <c r="H135" s="14">
        <v>122</v>
      </c>
      <c r="I135" s="13">
        <f>J131*3</f>
        <v>81</v>
      </c>
      <c r="J135" s="15">
        <v>188</v>
      </c>
      <c r="K135" s="261"/>
    </row>
  </sheetData>
  <mergeCells count="178">
    <mergeCell ref="K14:K17"/>
    <mergeCell ref="F16:G16"/>
    <mergeCell ref="F17:G17"/>
    <mergeCell ref="D58:D61"/>
    <mergeCell ref="K58:K61"/>
    <mergeCell ref="F60:G60"/>
    <mergeCell ref="F61:G61"/>
    <mergeCell ref="D102:D105"/>
    <mergeCell ref="K102:K105"/>
    <mergeCell ref="F104:G104"/>
    <mergeCell ref="F105:G105"/>
    <mergeCell ref="I74:I75"/>
    <mergeCell ref="J74:J75"/>
    <mergeCell ref="F58:G58"/>
    <mergeCell ref="F59:G59"/>
    <mergeCell ref="D76:D81"/>
    <mergeCell ref="E76:E77"/>
    <mergeCell ref="F76:G81"/>
    <mergeCell ref="E78:E79"/>
    <mergeCell ref="K80:K81"/>
    <mergeCell ref="K90:K91"/>
    <mergeCell ref="K100:K101"/>
    <mergeCell ref="F102:G102"/>
    <mergeCell ref="F103:G103"/>
    <mergeCell ref="A108:B108"/>
    <mergeCell ref="C108:C109"/>
    <mergeCell ref="D108:G109"/>
    <mergeCell ref="H108:H109"/>
    <mergeCell ref="I108:I109"/>
    <mergeCell ref="J108:J109"/>
    <mergeCell ref="K108:K109"/>
    <mergeCell ref="D40:G41"/>
    <mergeCell ref="H40:H41"/>
    <mergeCell ref="I40:I41"/>
    <mergeCell ref="D52:D57"/>
    <mergeCell ref="E52:E53"/>
    <mergeCell ref="F52:G52"/>
    <mergeCell ref="F53:G53"/>
    <mergeCell ref="E54:E55"/>
    <mergeCell ref="F54:G54"/>
    <mergeCell ref="F55:G55"/>
    <mergeCell ref="F56:G56"/>
    <mergeCell ref="F57:G57"/>
    <mergeCell ref="K56:K57"/>
    <mergeCell ref="A74:B74"/>
    <mergeCell ref="C74:C75"/>
    <mergeCell ref="D74:G75"/>
    <mergeCell ref="H74:H75"/>
    <mergeCell ref="A30:B30"/>
    <mergeCell ref="C30:C31"/>
    <mergeCell ref="D30:G31"/>
    <mergeCell ref="H30:H31"/>
    <mergeCell ref="I30:I31"/>
    <mergeCell ref="J30:J31"/>
    <mergeCell ref="K36:K37"/>
    <mergeCell ref="A50:B50"/>
    <mergeCell ref="C50:C51"/>
    <mergeCell ref="D50:G51"/>
    <mergeCell ref="H50:H51"/>
    <mergeCell ref="I50:I51"/>
    <mergeCell ref="J50:J51"/>
    <mergeCell ref="J40:J41"/>
    <mergeCell ref="K40:K41"/>
    <mergeCell ref="D42:D47"/>
    <mergeCell ref="E42:E43"/>
    <mergeCell ref="F42:G47"/>
    <mergeCell ref="E44:E45"/>
    <mergeCell ref="K46:K47"/>
    <mergeCell ref="D110:D115"/>
    <mergeCell ref="E110:E111"/>
    <mergeCell ref="F110:G115"/>
    <mergeCell ref="E112:E113"/>
    <mergeCell ref="K114:K115"/>
    <mergeCell ref="A20:B20"/>
    <mergeCell ref="C20:C21"/>
    <mergeCell ref="D20:G21"/>
    <mergeCell ref="H20:H21"/>
    <mergeCell ref="I20:I21"/>
    <mergeCell ref="J20:J21"/>
    <mergeCell ref="K20:K21"/>
    <mergeCell ref="D22:D27"/>
    <mergeCell ref="E22:E23"/>
    <mergeCell ref="F22:G27"/>
    <mergeCell ref="E24:E25"/>
    <mergeCell ref="K26:K27"/>
    <mergeCell ref="K30:K31"/>
    <mergeCell ref="D32:D37"/>
    <mergeCell ref="E32:E33"/>
    <mergeCell ref="F32:G37"/>
    <mergeCell ref="E34:E35"/>
    <mergeCell ref="A40:B40"/>
    <mergeCell ref="C40:C41"/>
    <mergeCell ref="A4:D4"/>
    <mergeCell ref="A6:B6"/>
    <mergeCell ref="C6:C7"/>
    <mergeCell ref="D6:G7"/>
    <mergeCell ref="H6:H7"/>
    <mergeCell ref="I6:I7"/>
    <mergeCell ref="F13:G13"/>
    <mergeCell ref="F14:G14"/>
    <mergeCell ref="F15:G15"/>
    <mergeCell ref="D14:D17"/>
    <mergeCell ref="K12:K13"/>
    <mergeCell ref="J6:J7"/>
    <mergeCell ref="K6:K7"/>
    <mergeCell ref="D8:D13"/>
    <mergeCell ref="E8:E9"/>
    <mergeCell ref="F8:G8"/>
    <mergeCell ref="F9:G9"/>
    <mergeCell ref="E10:E11"/>
    <mergeCell ref="F10:G10"/>
    <mergeCell ref="F11:G11"/>
    <mergeCell ref="F12:G12"/>
    <mergeCell ref="A64:B64"/>
    <mergeCell ref="C64:C65"/>
    <mergeCell ref="D64:G65"/>
    <mergeCell ref="H64:H65"/>
    <mergeCell ref="I64:I65"/>
    <mergeCell ref="J64:J65"/>
    <mergeCell ref="K64:K65"/>
    <mergeCell ref="D66:D71"/>
    <mergeCell ref="E66:E67"/>
    <mergeCell ref="F66:G71"/>
    <mergeCell ref="E68:E69"/>
    <mergeCell ref="K70:K71"/>
    <mergeCell ref="A84:B84"/>
    <mergeCell ref="C84:C85"/>
    <mergeCell ref="D84:G85"/>
    <mergeCell ref="H84:H85"/>
    <mergeCell ref="I84:I85"/>
    <mergeCell ref="A94:B94"/>
    <mergeCell ref="C94:C95"/>
    <mergeCell ref="D94:G95"/>
    <mergeCell ref="H94:H95"/>
    <mergeCell ref="I94:I95"/>
    <mergeCell ref="D96:D101"/>
    <mergeCell ref="E96:E97"/>
    <mergeCell ref="F96:G96"/>
    <mergeCell ref="F97:G97"/>
    <mergeCell ref="E98:E99"/>
    <mergeCell ref="F98:G98"/>
    <mergeCell ref="F99:G99"/>
    <mergeCell ref="F100:G100"/>
    <mergeCell ref="F101:G101"/>
    <mergeCell ref="A128:B128"/>
    <mergeCell ref="C128:C129"/>
    <mergeCell ref="D128:G129"/>
    <mergeCell ref="H128:H129"/>
    <mergeCell ref="I128:I129"/>
    <mergeCell ref="A118:B118"/>
    <mergeCell ref="C118:C119"/>
    <mergeCell ref="D118:G119"/>
    <mergeCell ref="H118:H119"/>
    <mergeCell ref="I118:I119"/>
    <mergeCell ref="J128:J129"/>
    <mergeCell ref="K128:K129"/>
    <mergeCell ref="K74:K75"/>
    <mergeCell ref="K50:K51"/>
    <mergeCell ref="D130:D135"/>
    <mergeCell ref="E130:E131"/>
    <mergeCell ref="F130:G135"/>
    <mergeCell ref="E132:E133"/>
    <mergeCell ref="K118:K119"/>
    <mergeCell ref="D120:D125"/>
    <mergeCell ref="E120:E121"/>
    <mergeCell ref="F120:G125"/>
    <mergeCell ref="E122:E123"/>
    <mergeCell ref="J118:J119"/>
    <mergeCell ref="K124:K125"/>
    <mergeCell ref="K134:K135"/>
    <mergeCell ref="J94:J95"/>
    <mergeCell ref="J84:J85"/>
    <mergeCell ref="K84:K85"/>
    <mergeCell ref="D86:D91"/>
    <mergeCell ref="E86:E87"/>
    <mergeCell ref="F86:G91"/>
    <mergeCell ref="E88:E89"/>
    <mergeCell ref="K94:K95"/>
  </mergeCells>
  <printOptions horizontalCentered="1" verticalCentered="1"/>
  <pageMargins left="0.5905511811023623" right="0.2755905511811024" top="0.42" bottom="0.54" header="0.31496062992125984" footer="0.31496062992125984"/>
  <pageSetup cellComments="asDisplayed" fitToHeight="1" fitToWidth="1" horizontalDpi="600" verticalDpi="600" orientation="portrait" paperSize="9" scale="44" r:id="rId1"/>
  <headerFooter>
    <oddFooter>&amp;R&amp;"-,標準"&amp;12■&amp;A</oddFooter>
  </headerFooter>
  <rowBreaks count="1" manualBreakCount="1">
    <brk id="9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135"/>
  <sheetViews>
    <sheetView view="pageBreakPreview" zoomScale="80" zoomScaleSheetLayoutView="80" workbookViewId="0" topLeftCell="A4">
      <selection activeCell="C14" sqref="C14:D17"/>
    </sheetView>
  </sheetViews>
  <sheetFormatPr defaultColWidth="9.140625" defaultRowHeight="12"/>
  <cols>
    <col min="1" max="2" width="8.00390625" style="10" customWidth="1"/>
    <col min="3" max="3" width="37.57421875" style="76" customWidth="1"/>
    <col min="4" max="4" width="24.8515625" style="10" customWidth="1"/>
    <col min="5" max="5" width="59.28125" style="10" customWidth="1"/>
    <col min="6" max="6" width="15.28125" style="10" customWidth="1"/>
    <col min="7" max="7" width="41.140625" style="10" hidden="1" customWidth="1"/>
    <col min="8" max="9" width="10.421875" style="11" hidden="1" customWidth="1"/>
    <col min="10" max="10" width="9.140625" style="10" customWidth="1"/>
    <col min="11" max="11" width="11.7109375" style="10" customWidth="1"/>
    <col min="12" max="16384" width="9.140625" style="10" customWidth="1"/>
  </cols>
  <sheetData>
    <row r="1" spans="1:11" s="3" customFormat="1" ht="18.75">
      <c r="A1" s="2" t="s">
        <v>41</v>
      </c>
      <c r="B1" s="6"/>
      <c r="C1" s="75"/>
      <c r="K1" s="7"/>
    </row>
    <row r="2" ht="9" customHeight="1">
      <c r="A2" s="9"/>
    </row>
    <row r="3" spans="1:11" s="3" customFormat="1" ht="18.75">
      <c r="A3" s="8" t="s">
        <v>61</v>
      </c>
      <c r="B3" s="6"/>
      <c r="E3" s="8" t="s">
        <v>57</v>
      </c>
      <c r="K3" s="7"/>
    </row>
    <row r="4" spans="1:11" s="3" customFormat="1" ht="18.75">
      <c r="A4" s="280" t="s">
        <v>204</v>
      </c>
      <c r="B4" s="280"/>
      <c r="C4" s="280"/>
      <c r="D4" s="280"/>
      <c r="E4" s="72" t="s">
        <v>217</v>
      </c>
      <c r="K4" s="7"/>
    </row>
    <row r="5" spans="1:13" s="98" customFormat="1" ht="18.75">
      <c r="A5" s="89" t="s">
        <v>45</v>
      </c>
      <c r="B5" s="90"/>
      <c r="C5" s="91"/>
      <c r="D5" s="92"/>
      <c r="E5" s="92"/>
      <c r="F5" s="93"/>
      <c r="G5" s="93"/>
      <c r="H5" s="94"/>
      <c r="I5" s="94"/>
      <c r="J5" s="94"/>
      <c r="K5" s="95"/>
      <c r="L5" s="96"/>
      <c r="M5" s="97"/>
    </row>
    <row r="6" spans="1:11" ht="12">
      <c r="A6" s="262" t="s">
        <v>2</v>
      </c>
      <c r="B6" s="262"/>
      <c r="C6" s="263" t="s">
        <v>0</v>
      </c>
      <c r="D6" s="262" t="s">
        <v>1</v>
      </c>
      <c r="E6" s="262"/>
      <c r="F6" s="262"/>
      <c r="G6" s="262"/>
      <c r="H6" s="264" t="s">
        <v>11</v>
      </c>
      <c r="I6" s="264" t="s">
        <v>12</v>
      </c>
      <c r="J6" s="266" t="s">
        <v>6</v>
      </c>
      <c r="K6" s="264" t="s">
        <v>5</v>
      </c>
    </row>
    <row r="7" spans="1:11" ht="12">
      <c r="A7" s="73" t="s">
        <v>3</v>
      </c>
      <c r="B7" s="73" t="s">
        <v>4</v>
      </c>
      <c r="C7" s="263"/>
      <c r="D7" s="262"/>
      <c r="E7" s="262"/>
      <c r="F7" s="262"/>
      <c r="G7" s="262"/>
      <c r="H7" s="265"/>
      <c r="I7" s="265"/>
      <c r="J7" s="266"/>
      <c r="K7" s="265"/>
    </row>
    <row r="8" spans="1:11" ht="13.5" customHeight="1">
      <c r="A8" s="71" t="s">
        <v>44</v>
      </c>
      <c r="B8" s="73">
        <v>3331</v>
      </c>
      <c r="C8" s="12" t="s">
        <v>13</v>
      </c>
      <c r="D8" s="275" t="s">
        <v>265</v>
      </c>
      <c r="E8" s="252" t="s">
        <v>207</v>
      </c>
      <c r="F8" s="269"/>
      <c r="G8" s="270"/>
      <c r="H8" s="13">
        <v>1168</v>
      </c>
      <c r="I8" s="13" t="e">
        <f>ROUND(H8/#REF!*#REF!,0)</f>
        <v>#REF!</v>
      </c>
      <c r="J8" s="15">
        <v>1172</v>
      </c>
      <c r="K8" s="74" t="s">
        <v>7</v>
      </c>
    </row>
    <row r="9" spans="1:11" ht="12">
      <c r="A9" s="71" t="s">
        <v>44</v>
      </c>
      <c r="B9" s="73">
        <v>3332</v>
      </c>
      <c r="C9" s="12" t="s">
        <v>14</v>
      </c>
      <c r="D9" s="276"/>
      <c r="E9" s="253"/>
      <c r="F9" s="271"/>
      <c r="G9" s="272"/>
      <c r="H9" s="13">
        <v>38</v>
      </c>
      <c r="I9" s="13">
        <f>ROUND(H9/H14*J14,0)</f>
        <v>12</v>
      </c>
      <c r="J9" s="15">
        <v>39</v>
      </c>
      <c r="K9" s="74" t="s">
        <v>8</v>
      </c>
    </row>
    <row r="10" spans="1:11" ht="12">
      <c r="A10" s="71" t="s">
        <v>44</v>
      </c>
      <c r="B10" s="73">
        <v>3333</v>
      </c>
      <c r="C10" s="12" t="s">
        <v>15</v>
      </c>
      <c r="D10" s="276"/>
      <c r="E10" s="252" t="s">
        <v>208</v>
      </c>
      <c r="F10" s="269"/>
      <c r="G10" s="270"/>
      <c r="H10" s="14">
        <v>2335</v>
      </c>
      <c r="I10" s="13">
        <f>J8*2</f>
        <v>2344</v>
      </c>
      <c r="J10" s="15">
        <v>2345</v>
      </c>
      <c r="K10" s="74" t="s">
        <v>7</v>
      </c>
    </row>
    <row r="11" spans="1:11" ht="12">
      <c r="A11" s="71" t="s">
        <v>44</v>
      </c>
      <c r="B11" s="73">
        <v>3334</v>
      </c>
      <c r="C11" s="12" t="s">
        <v>16</v>
      </c>
      <c r="D11" s="276"/>
      <c r="E11" s="253" t="s">
        <v>206</v>
      </c>
      <c r="F11" s="273"/>
      <c r="G11" s="274"/>
      <c r="H11" s="14">
        <v>77</v>
      </c>
      <c r="I11" s="13">
        <f>I9*2</f>
        <v>24</v>
      </c>
      <c r="J11" s="15">
        <v>78</v>
      </c>
      <c r="K11" s="74" t="s">
        <v>8</v>
      </c>
    </row>
    <row r="12" spans="1:11" ht="12">
      <c r="A12" s="71" t="s">
        <v>44</v>
      </c>
      <c r="B12" s="73">
        <v>3335</v>
      </c>
      <c r="C12" s="12" t="s">
        <v>17</v>
      </c>
      <c r="D12" s="276"/>
      <c r="E12" s="87" t="s">
        <v>209</v>
      </c>
      <c r="F12" s="278"/>
      <c r="G12" s="279"/>
      <c r="H12" s="14">
        <v>3704</v>
      </c>
      <c r="I12" s="13" t="e">
        <f>I8*3</f>
        <v>#REF!</v>
      </c>
      <c r="J12" s="15">
        <v>268</v>
      </c>
      <c r="K12" s="260" t="s">
        <v>91</v>
      </c>
    </row>
    <row r="13" spans="1:11" ht="12">
      <c r="A13" s="71" t="s">
        <v>44</v>
      </c>
      <c r="B13" s="73">
        <v>3336</v>
      </c>
      <c r="C13" s="12" t="s">
        <v>18</v>
      </c>
      <c r="D13" s="277"/>
      <c r="E13" s="87" t="s">
        <v>210</v>
      </c>
      <c r="F13" s="278"/>
      <c r="G13" s="279"/>
      <c r="H13" s="14">
        <v>122</v>
      </c>
      <c r="I13" s="13">
        <f>J9*3</f>
        <v>117</v>
      </c>
      <c r="J13" s="15">
        <v>268</v>
      </c>
      <c r="K13" s="261"/>
    </row>
    <row r="14" spans="1:11" ht="14.25" customHeight="1">
      <c r="A14" s="71" t="s">
        <v>44</v>
      </c>
      <c r="B14" s="73">
        <v>3339</v>
      </c>
      <c r="C14" s="12" t="s">
        <v>276</v>
      </c>
      <c r="D14" s="281" t="s">
        <v>280</v>
      </c>
      <c r="E14" s="155" t="s">
        <v>211</v>
      </c>
      <c r="F14" s="278"/>
      <c r="G14" s="279"/>
      <c r="H14" s="14">
        <v>270</v>
      </c>
      <c r="I14" s="14">
        <v>190</v>
      </c>
      <c r="J14" s="122">
        <v>88</v>
      </c>
      <c r="K14" s="260" t="s">
        <v>7</v>
      </c>
    </row>
    <row r="15" spans="1:11" ht="14.25" customHeight="1">
      <c r="A15" s="71" t="s">
        <v>44</v>
      </c>
      <c r="B15" s="73">
        <v>3340</v>
      </c>
      <c r="C15" s="12" t="s">
        <v>277</v>
      </c>
      <c r="D15" s="281"/>
      <c r="E15" s="157" t="s">
        <v>212</v>
      </c>
      <c r="F15" s="278"/>
      <c r="G15" s="279"/>
      <c r="H15" s="14">
        <v>285</v>
      </c>
      <c r="I15" s="14">
        <v>190</v>
      </c>
      <c r="J15" s="122">
        <v>176</v>
      </c>
      <c r="K15" s="283"/>
    </row>
    <row r="16" spans="1:11" ht="14.25" customHeight="1">
      <c r="A16" s="136" t="s">
        <v>44</v>
      </c>
      <c r="B16" s="156">
        <v>3829</v>
      </c>
      <c r="C16" s="12" t="s">
        <v>278</v>
      </c>
      <c r="D16" s="281"/>
      <c r="E16" s="155" t="s">
        <v>211</v>
      </c>
      <c r="F16" s="278"/>
      <c r="G16" s="279"/>
      <c r="H16" s="83"/>
      <c r="I16" s="83"/>
      <c r="J16" s="122">
        <v>72</v>
      </c>
      <c r="K16" s="283"/>
    </row>
    <row r="17" spans="1:11" ht="14.25" customHeight="1">
      <c r="A17" s="136" t="s">
        <v>44</v>
      </c>
      <c r="B17" s="156">
        <v>3830</v>
      </c>
      <c r="C17" s="12" t="s">
        <v>279</v>
      </c>
      <c r="D17" s="281"/>
      <c r="E17" s="157" t="s">
        <v>212</v>
      </c>
      <c r="F17" s="278"/>
      <c r="G17" s="279"/>
      <c r="H17" s="83"/>
      <c r="I17" s="83"/>
      <c r="J17" s="122">
        <v>144</v>
      </c>
      <c r="K17" s="261"/>
    </row>
    <row r="18" spans="1:11" s="151" customFormat="1" ht="10.5" customHeight="1">
      <c r="A18" s="142"/>
      <c r="B18" s="143"/>
      <c r="C18" s="144"/>
      <c r="D18" s="145"/>
      <c r="E18" s="146"/>
      <c r="F18" s="147"/>
      <c r="G18" s="147"/>
      <c r="H18" s="148"/>
      <c r="I18" s="148"/>
      <c r="J18" s="149"/>
      <c r="K18" s="150"/>
    </row>
    <row r="19" spans="1:11" s="151" customFormat="1" ht="18" customHeight="1">
      <c r="A19" s="152" t="s">
        <v>257</v>
      </c>
      <c r="B19" s="143"/>
      <c r="C19" s="144"/>
      <c r="D19" s="145"/>
      <c r="E19" s="146"/>
      <c r="F19" s="147"/>
      <c r="G19" s="147"/>
      <c r="H19" s="148"/>
      <c r="I19" s="148"/>
      <c r="J19" s="149"/>
      <c r="K19" s="150"/>
    </row>
    <row r="20" spans="1:11" ht="12">
      <c r="A20" s="262" t="s">
        <v>2</v>
      </c>
      <c r="B20" s="262"/>
      <c r="C20" s="263" t="s">
        <v>0</v>
      </c>
      <c r="D20" s="262" t="s">
        <v>1</v>
      </c>
      <c r="E20" s="262"/>
      <c r="F20" s="262"/>
      <c r="G20" s="262"/>
      <c r="H20" s="264" t="s">
        <v>11</v>
      </c>
      <c r="I20" s="264" t="s">
        <v>12</v>
      </c>
      <c r="J20" s="266" t="s">
        <v>6</v>
      </c>
      <c r="K20" s="264" t="s">
        <v>5</v>
      </c>
    </row>
    <row r="21" spans="1:11" ht="12">
      <c r="A21" s="141" t="s">
        <v>3</v>
      </c>
      <c r="B21" s="141" t="s">
        <v>4</v>
      </c>
      <c r="C21" s="263"/>
      <c r="D21" s="262"/>
      <c r="E21" s="262"/>
      <c r="F21" s="262"/>
      <c r="G21" s="262"/>
      <c r="H21" s="265"/>
      <c r="I21" s="265"/>
      <c r="J21" s="266"/>
      <c r="K21" s="265"/>
    </row>
    <row r="22" spans="1:11" ht="13.5" customHeight="1">
      <c r="A22" s="136" t="s">
        <v>44</v>
      </c>
      <c r="B22" s="141">
        <v>5091</v>
      </c>
      <c r="C22" s="12" t="s">
        <v>259</v>
      </c>
      <c r="D22" s="275" t="s">
        <v>265</v>
      </c>
      <c r="E22" s="252" t="s">
        <v>207</v>
      </c>
      <c r="F22" s="254" t="s">
        <v>258</v>
      </c>
      <c r="G22" s="255"/>
      <c r="H22" s="13">
        <v>1168</v>
      </c>
      <c r="I22" s="13" t="e">
        <f>ROUND(H22/#REF!*#REF!,0)</f>
        <v>#REF!</v>
      </c>
      <c r="J22" s="15">
        <v>913</v>
      </c>
      <c r="K22" s="140" t="s">
        <v>7</v>
      </c>
    </row>
    <row r="23" spans="1:11" ht="12">
      <c r="A23" s="136" t="s">
        <v>44</v>
      </c>
      <c r="B23" s="156">
        <v>5092</v>
      </c>
      <c r="C23" s="12" t="s">
        <v>260</v>
      </c>
      <c r="D23" s="276"/>
      <c r="E23" s="253"/>
      <c r="F23" s="256"/>
      <c r="G23" s="257"/>
      <c r="H23" s="13">
        <v>38</v>
      </c>
      <c r="I23" s="13" t="e">
        <f>ROUND(H23/H30*J30,0)</f>
        <v>#VALUE!</v>
      </c>
      <c r="J23" s="15">
        <v>30</v>
      </c>
      <c r="K23" s="140" t="s">
        <v>8</v>
      </c>
    </row>
    <row r="24" spans="1:11" ht="12">
      <c r="A24" s="136" t="s">
        <v>44</v>
      </c>
      <c r="B24" s="156">
        <v>5093</v>
      </c>
      <c r="C24" s="12" t="s">
        <v>261</v>
      </c>
      <c r="D24" s="276"/>
      <c r="E24" s="252" t="s">
        <v>208</v>
      </c>
      <c r="F24" s="256"/>
      <c r="G24" s="257"/>
      <c r="H24" s="14">
        <v>2335</v>
      </c>
      <c r="I24" s="13">
        <f>J22*2</f>
        <v>1826</v>
      </c>
      <c r="J24" s="15">
        <v>1827</v>
      </c>
      <c r="K24" s="140" t="s">
        <v>7</v>
      </c>
    </row>
    <row r="25" spans="1:11" ht="12">
      <c r="A25" s="136" t="s">
        <v>44</v>
      </c>
      <c r="B25" s="156">
        <v>5094</v>
      </c>
      <c r="C25" s="12" t="s">
        <v>262</v>
      </c>
      <c r="D25" s="276"/>
      <c r="E25" s="253" t="s">
        <v>206</v>
      </c>
      <c r="F25" s="256"/>
      <c r="G25" s="257"/>
      <c r="H25" s="14">
        <v>77</v>
      </c>
      <c r="I25" s="13" t="e">
        <f>I23*2</f>
        <v>#VALUE!</v>
      </c>
      <c r="J25" s="15">
        <v>61</v>
      </c>
      <c r="K25" s="140" t="s">
        <v>8</v>
      </c>
    </row>
    <row r="26" spans="1:11" ht="12">
      <c r="A26" s="136" t="s">
        <v>44</v>
      </c>
      <c r="B26" s="156">
        <v>5095</v>
      </c>
      <c r="C26" s="12" t="s">
        <v>263</v>
      </c>
      <c r="D26" s="276"/>
      <c r="E26" s="87" t="s">
        <v>209</v>
      </c>
      <c r="F26" s="256"/>
      <c r="G26" s="257"/>
      <c r="H26" s="14">
        <v>3704</v>
      </c>
      <c r="I26" s="13" t="e">
        <f>I22*3</f>
        <v>#REF!</v>
      </c>
      <c r="J26" s="15">
        <v>203</v>
      </c>
      <c r="K26" s="260" t="s">
        <v>91</v>
      </c>
    </row>
    <row r="27" spans="1:11" ht="12">
      <c r="A27" s="136" t="s">
        <v>44</v>
      </c>
      <c r="B27" s="156">
        <v>5096</v>
      </c>
      <c r="C27" s="12" t="s">
        <v>264</v>
      </c>
      <c r="D27" s="277"/>
      <c r="E27" s="88" t="s">
        <v>210</v>
      </c>
      <c r="F27" s="258"/>
      <c r="G27" s="259"/>
      <c r="H27" s="14">
        <v>122</v>
      </c>
      <c r="I27" s="13">
        <f>J23*3</f>
        <v>90</v>
      </c>
      <c r="J27" s="15">
        <v>203</v>
      </c>
      <c r="K27" s="261"/>
    </row>
    <row r="28" spans="1:11" ht="7.5" customHeight="1">
      <c r="A28" s="4"/>
      <c r="B28" s="79"/>
      <c r="C28" s="80"/>
      <c r="D28" s="5"/>
      <c r="E28" s="81"/>
      <c r="F28" s="82"/>
      <c r="G28" s="82"/>
      <c r="H28" s="83"/>
      <c r="I28" s="83"/>
      <c r="J28" s="84"/>
      <c r="K28" s="85"/>
    </row>
    <row r="29" spans="1:11" ht="18" customHeight="1">
      <c r="A29" s="69" t="s">
        <v>9</v>
      </c>
      <c r="B29" s="79"/>
      <c r="C29" s="80"/>
      <c r="D29" s="5"/>
      <c r="E29" s="81"/>
      <c r="F29" s="82"/>
      <c r="G29" s="82"/>
      <c r="H29" s="83"/>
      <c r="I29" s="83"/>
      <c r="J29" s="84"/>
      <c r="K29" s="85"/>
    </row>
    <row r="30" spans="1:11" ht="12">
      <c r="A30" s="262" t="s">
        <v>2</v>
      </c>
      <c r="B30" s="262"/>
      <c r="C30" s="263" t="s">
        <v>0</v>
      </c>
      <c r="D30" s="262" t="s">
        <v>1</v>
      </c>
      <c r="E30" s="262"/>
      <c r="F30" s="262"/>
      <c r="G30" s="262"/>
      <c r="H30" s="264" t="s">
        <v>11</v>
      </c>
      <c r="I30" s="264" t="s">
        <v>12</v>
      </c>
      <c r="J30" s="266" t="s">
        <v>6</v>
      </c>
      <c r="K30" s="264" t="s">
        <v>5</v>
      </c>
    </row>
    <row r="31" spans="1:11" ht="12">
      <c r="A31" s="73" t="s">
        <v>3</v>
      </c>
      <c r="B31" s="73" t="s">
        <v>4</v>
      </c>
      <c r="C31" s="263"/>
      <c r="D31" s="262"/>
      <c r="E31" s="262"/>
      <c r="F31" s="262"/>
      <c r="G31" s="262"/>
      <c r="H31" s="265"/>
      <c r="I31" s="265"/>
      <c r="J31" s="266"/>
      <c r="K31" s="265"/>
    </row>
    <row r="32" spans="1:11" ht="13.5" customHeight="1">
      <c r="A32" s="71" t="s">
        <v>44</v>
      </c>
      <c r="B32" s="73">
        <v>3341</v>
      </c>
      <c r="C32" s="12" t="s">
        <v>213</v>
      </c>
      <c r="D32" s="275" t="s">
        <v>265</v>
      </c>
      <c r="E32" s="267" t="s">
        <v>207</v>
      </c>
      <c r="F32" s="254" t="s">
        <v>215</v>
      </c>
      <c r="G32" s="255"/>
      <c r="H32" s="13">
        <v>1168</v>
      </c>
      <c r="I32" s="13" t="e">
        <f>ROUND(H32/H38*J38,0)</f>
        <v>#DIV/0!</v>
      </c>
      <c r="J32" s="15">
        <v>820</v>
      </c>
      <c r="K32" s="74" t="s">
        <v>7</v>
      </c>
    </row>
    <row r="33" spans="1:11" ht="12">
      <c r="A33" s="71" t="s">
        <v>44</v>
      </c>
      <c r="B33" s="73">
        <v>3342</v>
      </c>
      <c r="C33" s="12" t="s">
        <v>19</v>
      </c>
      <c r="D33" s="276"/>
      <c r="E33" s="268"/>
      <c r="F33" s="256"/>
      <c r="G33" s="257"/>
      <c r="H33" s="13">
        <v>38</v>
      </c>
      <c r="I33" s="13" t="e">
        <f>ROUND(H33/H50*J50,0)</f>
        <v>#VALUE!</v>
      </c>
      <c r="J33" s="15">
        <v>27</v>
      </c>
      <c r="K33" s="74" t="s">
        <v>8</v>
      </c>
    </row>
    <row r="34" spans="1:11" ht="12">
      <c r="A34" s="71" t="s">
        <v>44</v>
      </c>
      <c r="B34" s="73">
        <v>3343</v>
      </c>
      <c r="C34" s="12" t="s">
        <v>20</v>
      </c>
      <c r="D34" s="276"/>
      <c r="E34" s="267" t="s">
        <v>208</v>
      </c>
      <c r="F34" s="256"/>
      <c r="G34" s="257"/>
      <c r="H34" s="14">
        <v>2335</v>
      </c>
      <c r="I34" s="13">
        <f>J32*2</f>
        <v>1640</v>
      </c>
      <c r="J34" s="15">
        <v>1642</v>
      </c>
      <c r="K34" s="74" t="s">
        <v>7</v>
      </c>
    </row>
    <row r="35" spans="1:11" ht="12">
      <c r="A35" s="71" t="s">
        <v>44</v>
      </c>
      <c r="B35" s="73">
        <v>3344</v>
      </c>
      <c r="C35" s="12" t="s">
        <v>21</v>
      </c>
      <c r="D35" s="276"/>
      <c r="E35" s="268" t="s">
        <v>206</v>
      </c>
      <c r="F35" s="256"/>
      <c r="G35" s="257"/>
      <c r="H35" s="14">
        <v>77</v>
      </c>
      <c r="I35" s="13" t="e">
        <f>I33*2</f>
        <v>#VALUE!</v>
      </c>
      <c r="J35" s="15">
        <v>55</v>
      </c>
      <c r="K35" s="74" t="s">
        <v>8</v>
      </c>
    </row>
    <row r="36" spans="1:11" ht="12">
      <c r="A36" s="71" t="s">
        <v>44</v>
      </c>
      <c r="B36" s="73">
        <v>3345</v>
      </c>
      <c r="C36" s="12" t="s">
        <v>22</v>
      </c>
      <c r="D36" s="276"/>
      <c r="E36" s="77" t="s">
        <v>209</v>
      </c>
      <c r="F36" s="256"/>
      <c r="G36" s="257"/>
      <c r="H36" s="14">
        <v>3704</v>
      </c>
      <c r="I36" s="13" t="e">
        <f>I32*3</f>
        <v>#DIV/0!</v>
      </c>
      <c r="J36" s="15">
        <v>188</v>
      </c>
      <c r="K36" s="260" t="s">
        <v>91</v>
      </c>
    </row>
    <row r="37" spans="1:11" ht="12">
      <c r="A37" s="71" t="s">
        <v>44</v>
      </c>
      <c r="B37" s="73">
        <v>3346</v>
      </c>
      <c r="C37" s="12" t="s">
        <v>23</v>
      </c>
      <c r="D37" s="277"/>
      <c r="E37" s="78" t="s">
        <v>210</v>
      </c>
      <c r="F37" s="258"/>
      <c r="G37" s="259"/>
      <c r="H37" s="14">
        <v>122</v>
      </c>
      <c r="I37" s="13">
        <f>J33*3</f>
        <v>81</v>
      </c>
      <c r="J37" s="15">
        <v>188</v>
      </c>
      <c r="K37" s="261"/>
    </row>
    <row r="38" spans="1:11" ht="10.5" customHeight="1">
      <c r="A38" s="4"/>
      <c r="B38" s="79"/>
      <c r="C38" s="80"/>
      <c r="D38" s="5"/>
      <c r="E38" s="81"/>
      <c r="F38" s="82"/>
      <c r="G38" s="82"/>
      <c r="H38" s="83"/>
      <c r="I38" s="83"/>
      <c r="J38" s="84"/>
      <c r="K38" s="85"/>
    </row>
    <row r="39" spans="1:11" ht="18" customHeight="1">
      <c r="A39" s="69" t="s">
        <v>249</v>
      </c>
      <c r="B39" s="79"/>
      <c r="C39" s="80"/>
      <c r="D39" s="5"/>
      <c r="E39" s="81"/>
      <c r="F39" s="82"/>
      <c r="G39" s="82"/>
      <c r="H39" s="83"/>
      <c r="I39" s="83"/>
      <c r="J39" s="84"/>
      <c r="K39" s="85"/>
    </row>
    <row r="40" spans="1:11" ht="12">
      <c r="A40" s="262" t="s">
        <v>2</v>
      </c>
      <c r="B40" s="262"/>
      <c r="C40" s="263" t="s">
        <v>0</v>
      </c>
      <c r="D40" s="262" t="s">
        <v>1</v>
      </c>
      <c r="E40" s="262"/>
      <c r="F40" s="262"/>
      <c r="G40" s="262"/>
      <c r="H40" s="264" t="s">
        <v>11</v>
      </c>
      <c r="I40" s="264" t="s">
        <v>12</v>
      </c>
      <c r="J40" s="266" t="s">
        <v>6</v>
      </c>
      <c r="K40" s="264" t="s">
        <v>5</v>
      </c>
    </row>
    <row r="41" spans="1:11" ht="12">
      <c r="A41" s="73" t="s">
        <v>3</v>
      </c>
      <c r="B41" s="73" t="s">
        <v>4</v>
      </c>
      <c r="C41" s="263"/>
      <c r="D41" s="262"/>
      <c r="E41" s="262"/>
      <c r="F41" s="262"/>
      <c r="G41" s="262"/>
      <c r="H41" s="265"/>
      <c r="I41" s="265"/>
      <c r="J41" s="266"/>
      <c r="K41" s="265"/>
    </row>
    <row r="42" spans="1:11" ht="13.5" customHeight="1">
      <c r="A42" s="71" t="s">
        <v>44</v>
      </c>
      <c r="B42" s="73">
        <v>3347</v>
      </c>
      <c r="C42" s="12" t="s">
        <v>214</v>
      </c>
      <c r="D42" s="275" t="s">
        <v>265</v>
      </c>
      <c r="E42" s="267" t="s">
        <v>207</v>
      </c>
      <c r="F42" s="254" t="s">
        <v>250</v>
      </c>
      <c r="G42" s="255"/>
      <c r="H42" s="13">
        <v>1168</v>
      </c>
      <c r="I42" s="13" t="e">
        <f>ROUND(H42/H49*J49,0)</f>
        <v>#DIV/0!</v>
      </c>
      <c r="J42" s="15">
        <v>820</v>
      </c>
      <c r="K42" s="74" t="s">
        <v>7</v>
      </c>
    </row>
    <row r="43" spans="1:11" ht="12">
      <c r="A43" s="71" t="s">
        <v>44</v>
      </c>
      <c r="B43" s="73">
        <v>3348</v>
      </c>
      <c r="C43" s="12" t="s">
        <v>24</v>
      </c>
      <c r="D43" s="276"/>
      <c r="E43" s="268"/>
      <c r="F43" s="256"/>
      <c r="G43" s="257"/>
      <c r="H43" s="13">
        <v>38</v>
      </c>
      <c r="I43" s="13">
        <f>ROUND(H43/H58*J58,0)</f>
        <v>12</v>
      </c>
      <c r="J43" s="15">
        <v>27</v>
      </c>
      <c r="K43" s="74" t="s">
        <v>8</v>
      </c>
    </row>
    <row r="44" spans="1:11" ht="12">
      <c r="A44" s="71" t="s">
        <v>44</v>
      </c>
      <c r="B44" s="73">
        <v>3349</v>
      </c>
      <c r="C44" s="12" t="s">
        <v>25</v>
      </c>
      <c r="D44" s="276"/>
      <c r="E44" s="267" t="s">
        <v>208</v>
      </c>
      <c r="F44" s="256"/>
      <c r="G44" s="257"/>
      <c r="H44" s="14">
        <v>2335</v>
      </c>
      <c r="I44" s="13">
        <f>J42*2</f>
        <v>1640</v>
      </c>
      <c r="J44" s="15">
        <v>1642</v>
      </c>
      <c r="K44" s="74" t="s">
        <v>7</v>
      </c>
    </row>
    <row r="45" spans="1:11" ht="12">
      <c r="A45" s="71" t="s">
        <v>44</v>
      </c>
      <c r="B45" s="73">
        <v>3350</v>
      </c>
      <c r="C45" s="12" t="s">
        <v>26</v>
      </c>
      <c r="D45" s="276"/>
      <c r="E45" s="268" t="s">
        <v>206</v>
      </c>
      <c r="F45" s="256"/>
      <c r="G45" s="257"/>
      <c r="H45" s="14">
        <v>77</v>
      </c>
      <c r="I45" s="13">
        <f>I43*2</f>
        <v>24</v>
      </c>
      <c r="J45" s="15">
        <v>55</v>
      </c>
      <c r="K45" s="74" t="s">
        <v>8</v>
      </c>
    </row>
    <row r="46" spans="1:11" ht="12">
      <c r="A46" s="71" t="s">
        <v>44</v>
      </c>
      <c r="B46" s="73">
        <v>3351</v>
      </c>
      <c r="C46" s="12" t="s">
        <v>27</v>
      </c>
      <c r="D46" s="276"/>
      <c r="E46" s="77" t="s">
        <v>209</v>
      </c>
      <c r="F46" s="256"/>
      <c r="G46" s="257"/>
      <c r="H46" s="14">
        <v>3704</v>
      </c>
      <c r="I46" s="13" t="e">
        <f>I42*3</f>
        <v>#DIV/0!</v>
      </c>
      <c r="J46" s="15">
        <v>188</v>
      </c>
      <c r="K46" s="260" t="s">
        <v>91</v>
      </c>
    </row>
    <row r="47" spans="1:11" ht="12">
      <c r="A47" s="71" t="s">
        <v>44</v>
      </c>
      <c r="B47" s="73">
        <v>3352</v>
      </c>
      <c r="C47" s="12" t="s">
        <v>28</v>
      </c>
      <c r="D47" s="277"/>
      <c r="E47" s="78" t="s">
        <v>210</v>
      </c>
      <c r="F47" s="258"/>
      <c r="G47" s="259"/>
      <c r="H47" s="14">
        <v>122</v>
      </c>
      <c r="I47" s="13">
        <f>J43*3</f>
        <v>81</v>
      </c>
      <c r="J47" s="15">
        <v>188</v>
      </c>
      <c r="K47" s="261"/>
    </row>
    <row r="48" spans="1:11" ht="12">
      <c r="A48" s="4"/>
      <c r="B48" s="79"/>
      <c r="C48" s="80"/>
      <c r="D48" s="5"/>
      <c r="E48" s="81"/>
      <c r="F48" s="82"/>
      <c r="G48" s="82"/>
      <c r="H48" s="83"/>
      <c r="I48" s="83"/>
      <c r="J48" s="84"/>
      <c r="K48" s="85"/>
    </row>
    <row r="49" spans="1:13" s="98" customFormat="1" ht="18.75">
      <c r="A49" s="89" t="s">
        <v>46</v>
      </c>
      <c r="B49" s="90"/>
      <c r="C49" s="91"/>
      <c r="D49" s="92"/>
      <c r="E49" s="92"/>
      <c r="F49" s="93"/>
      <c r="G49" s="93"/>
      <c r="H49" s="94"/>
      <c r="I49" s="94"/>
      <c r="J49" s="94"/>
      <c r="K49" s="95"/>
      <c r="L49" s="96"/>
      <c r="M49" s="97"/>
    </row>
    <row r="50" spans="1:11" ht="12">
      <c r="A50" s="262" t="s">
        <v>2</v>
      </c>
      <c r="B50" s="262"/>
      <c r="C50" s="263" t="s">
        <v>0</v>
      </c>
      <c r="D50" s="262" t="s">
        <v>1</v>
      </c>
      <c r="E50" s="262"/>
      <c r="F50" s="262"/>
      <c r="G50" s="262"/>
      <c r="H50" s="264" t="s">
        <v>11</v>
      </c>
      <c r="I50" s="264" t="s">
        <v>12</v>
      </c>
      <c r="J50" s="266" t="s">
        <v>6</v>
      </c>
      <c r="K50" s="264" t="s">
        <v>5</v>
      </c>
    </row>
    <row r="51" spans="1:11" ht="12">
      <c r="A51" s="73" t="s">
        <v>3</v>
      </c>
      <c r="B51" s="73" t="s">
        <v>4</v>
      </c>
      <c r="C51" s="263"/>
      <c r="D51" s="262"/>
      <c r="E51" s="262"/>
      <c r="F51" s="262"/>
      <c r="G51" s="262"/>
      <c r="H51" s="265"/>
      <c r="I51" s="265"/>
      <c r="J51" s="266"/>
      <c r="K51" s="265"/>
    </row>
    <row r="52" spans="1:11" ht="13.5" customHeight="1">
      <c r="A52" s="71" t="s">
        <v>44</v>
      </c>
      <c r="B52" s="73">
        <v>3353</v>
      </c>
      <c r="C52" s="12" t="s">
        <v>13</v>
      </c>
      <c r="D52" s="275" t="s">
        <v>265</v>
      </c>
      <c r="E52" s="252" t="s">
        <v>207</v>
      </c>
      <c r="F52" s="269"/>
      <c r="G52" s="270"/>
      <c r="H52" s="13">
        <v>1168</v>
      </c>
      <c r="I52" s="13" t="e">
        <f>ROUND(H52/#REF!*#REF!,0)</f>
        <v>#REF!</v>
      </c>
      <c r="J52" s="15">
        <v>1172</v>
      </c>
      <c r="K52" s="74" t="s">
        <v>7</v>
      </c>
    </row>
    <row r="53" spans="1:11" ht="12">
      <c r="A53" s="71" t="s">
        <v>44</v>
      </c>
      <c r="B53" s="73">
        <v>3354</v>
      </c>
      <c r="C53" s="12" t="s">
        <v>14</v>
      </c>
      <c r="D53" s="276"/>
      <c r="E53" s="253"/>
      <c r="F53" s="271"/>
      <c r="G53" s="272"/>
      <c r="H53" s="13">
        <v>38</v>
      </c>
      <c r="I53" s="13">
        <f>ROUND(H53/H58*J58,0)</f>
        <v>12</v>
      </c>
      <c r="J53" s="15">
        <v>39</v>
      </c>
      <c r="K53" s="74" t="s">
        <v>8</v>
      </c>
    </row>
    <row r="54" spans="1:11" ht="12">
      <c r="A54" s="71" t="s">
        <v>44</v>
      </c>
      <c r="B54" s="73">
        <v>3355</v>
      </c>
      <c r="C54" s="12" t="s">
        <v>15</v>
      </c>
      <c r="D54" s="276"/>
      <c r="E54" s="252" t="s">
        <v>208</v>
      </c>
      <c r="F54" s="269"/>
      <c r="G54" s="270"/>
      <c r="H54" s="14">
        <v>2335</v>
      </c>
      <c r="I54" s="13">
        <f>J52*2</f>
        <v>2344</v>
      </c>
      <c r="J54" s="15">
        <v>2345</v>
      </c>
      <c r="K54" s="74" t="s">
        <v>7</v>
      </c>
    </row>
    <row r="55" spans="1:11" ht="12">
      <c r="A55" s="71" t="s">
        <v>44</v>
      </c>
      <c r="B55" s="73">
        <v>3356</v>
      </c>
      <c r="C55" s="12" t="s">
        <v>16</v>
      </c>
      <c r="D55" s="276"/>
      <c r="E55" s="253" t="s">
        <v>206</v>
      </c>
      <c r="F55" s="273"/>
      <c r="G55" s="274"/>
      <c r="H55" s="14">
        <v>77</v>
      </c>
      <c r="I55" s="13">
        <f>I53*2</f>
        <v>24</v>
      </c>
      <c r="J55" s="15">
        <v>78</v>
      </c>
      <c r="K55" s="74" t="s">
        <v>8</v>
      </c>
    </row>
    <row r="56" spans="1:11" ht="12">
      <c r="A56" s="71" t="s">
        <v>44</v>
      </c>
      <c r="B56" s="73">
        <v>3357</v>
      </c>
      <c r="C56" s="12" t="s">
        <v>17</v>
      </c>
      <c r="D56" s="276"/>
      <c r="E56" s="87" t="s">
        <v>209</v>
      </c>
      <c r="F56" s="278"/>
      <c r="G56" s="279"/>
      <c r="H56" s="14">
        <v>3704</v>
      </c>
      <c r="I56" s="13" t="e">
        <f>I52*3</f>
        <v>#REF!</v>
      </c>
      <c r="J56" s="15">
        <v>268</v>
      </c>
      <c r="K56" s="260" t="s">
        <v>91</v>
      </c>
    </row>
    <row r="57" spans="1:11" ht="12">
      <c r="A57" s="71" t="s">
        <v>44</v>
      </c>
      <c r="B57" s="73">
        <v>3358</v>
      </c>
      <c r="C57" s="12" t="s">
        <v>18</v>
      </c>
      <c r="D57" s="277"/>
      <c r="E57" s="87" t="s">
        <v>210</v>
      </c>
      <c r="F57" s="278"/>
      <c r="G57" s="279"/>
      <c r="H57" s="14">
        <v>122</v>
      </c>
      <c r="I57" s="13">
        <f>J53*3</f>
        <v>117</v>
      </c>
      <c r="J57" s="15">
        <v>268</v>
      </c>
      <c r="K57" s="261"/>
    </row>
    <row r="58" spans="1:11" ht="17.25" customHeight="1">
      <c r="A58" s="71" t="s">
        <v>44</v>
      </c>
      <c r="B58" s="73">
        <v>3361</v>
      </c>
      <c r="C58" s="12" t="s">
        <v>276</v>
      </c>
      <c r="D58" s="281" t="s">
        <v>280</v>
      </c>
      <c r="E58" s="155" t="s">
        <v>211</v>
      </c>
      <c r="F58" s="278"/>
      <c r="G58" s="279"/>
      <c r="H58" s="14">
        <v>270</v>
      </c>
      <c r="I58" s="14">
        <v>190</v>
      </c>
      <c r="J58" s="122">
        <v>88</v>
      </c>
      <c r="K58" s="260" t="s">
        <v>7</v>
      </c>
    </row>
    <row r="59" spans="1:11" ht="15.75" customHeight="1">
      <c r="A59" s="71" t="s">
        <v>44</v>
      </c>
      <c r="B59" s="73">
        <v>3362</v>
      </c>
      <c r="C59" s="12" t="s">
        <v>277</v>
      </c>
      <c r="D59" s="281"/>
      <c r="E59" s="157" t="s">
        <v>212</v>
      </c>
      <c r="F59" s="278"/>
      <c r="G59" s="279"/>
      <c r="H59" s="14">
        <v>285</v>
      </c>
      <c r="I59" s="14">
        <v>190</v>
      </c>
      <c r="J59" s="122">
        <v>176</v>
      </c>
      <c r="K59" s="283"/>
    </row>
    <row r="60" spans="1:11" ht="15.75" customHeight="1">
      <c r="A60" s="136" t="s">
        <v>44</v>
      </c>
      <c r="B60" s="156">
        <v>3831</v>
      </c>
      <c r="C60" s="12" t="s">
        <v>278</v>
      </c>
      <c r="D60" s="281"/>
      <c r="E60" s="155" t="s">
        <v>211</v>
      </c>
      <c r="F60" s="278"/>
      <c r="G60" s="279"/>
      <c r="H60" s="83"/>
      <c r="I60" s="83"/>
      <c r="J60" s="122">
        <v>72</v>
      </c>
      <c r="K60" s="283"/>
    </row>
    <row r="61" spans="1:11" ht="15.75" customHeight="1">
      <c r="A61" s="136" t="s">
        <v>44</v>
      </c>
      <c r="B61" s="156">
        <v>3832</v>
      </c>
      <c r="C61" s="12" t="s">
        <v>279</v>
      </c>
      <c r="D61" s="281"/>
      <c r="E61" s="157" t="s">
        <v>212</v>
      </c>
      <c r="F61" s="278"/>
      <c r="G61" s="279"/>
      <c r="H61" s="83"/>
      <c r="I61" s="83"/>
      <c r="J61" s="122">
        <v>144</v>
      </c>
      <c r="K61" s="261"/>
    </row>
    <row r="62" spans="1:11" s="151" customFormat="1" ht="10.5" customHeight="1">
      <c r="A62" s="142"/>
      <c r="B62" s="143"/>
      <c r="C62" s="144"/>
      <c r="D62" s="145"/>
      <c r="E62" s="146"/>
      <c r="F62" s="147"/>
      <c r="G62" s="147"/>
      <c r="H62" s="148"/>
      <c r="I62" s="148"/>
      <c r="J62" s="149"/>
      <c r="K62" s="150"/>
    </row>
    <row r="63" spans="1:11" s="151" customFormat="1" ht="18" customHeight="1">
      <c r="A63" s="152" t="s">
        <v>257</v>
      </c>
      <c r="B63" s="143"/>
      <c r="C63" s="144"/>
      <c r="D63" s="145"/>
      <c r="E63" s="146"/>
      <c r="F63" s="147"/>
      <c r="G63" s="147"/>
      <c r="H63" s="148"/>
      <c r="I63" s="148"/>
      <c r="J63" s="149"/>
      <c r="K63" s="150"/>
    </row>
    <row r="64" spans="1:11" ht="12">
      <c r="A64" s="262" t="s">
        <v>2</v>
      </c>
      <c r="B64" s="262"/>
      <c r="C64" s="263" t="s">
        <v>0</v>
      </c>
      <c r="D64" s="262" t="s">
        <v>1</v>
      </c>
      <c r="E64" s="262"/>
      <c r="F64" s="262"/>
      <c r="G64" s="262"/>
      <c r="H64" s="264" t="s">
        <v>11</v>
      </c>
      <c r="I64" s="264" t="s">
        <v>12</v>
      </c>
      <c r="J64" s="266" t="s">
        <v>6</v>
      </c>
      <c r="K64" s="264" t="s">
        <v>5</v>
      </c>
    </row>
    <row r="65" spans="1:11" ht="12">
      <c r="A65" s="141" t="s">
        <v>3</v>
      </c>
      <c r="B65" s="141" t="s">
        <v>4</v>
      </c>
      <c r="C65" s="263"/>
      <c r="D65" s="262"/>
      <c r="E65" s="262"/>
      <c r="F65" s="262"/>
      <c r="G65" s="262"/>
      <c r="H65" s="265"/>
      <c r="I65" s="265"/>
      <c r="J65" s="266"/>
      <c r="K65" s="265"/>
    </row>
    <row r="66" spans="1:11" ht="13.5" customHeight="1">
      <c r="A66" s="136" t="s">
        <v>44</v>
      </c>
      <c r="B66" s="141">
        <v>5097</v>
      </c>
      <c r="C66" s="12" t="s">
        <v>259</v>
      </c>
      <c r="D66" s="275" t="s">
        <v>265</v>
      </c>
      <c r="E66" s="252" t="s">
        <v>207</v>
      </c>
      <c r="F66" s="254" t="s">
        <v>258</v>
      </c>
      <c r="G66" s="255"/>
      <c r="H66" s="13">
        <v>1168</v>
      </c>
      <c r="I66" s="13" t="e">
        <f>ROUND(H66/#REF!*#REF!,0)</f>
        <v>#REF!</v>
      </c>
      <c r="J66" s="15">
        <v>913</v>
      </c>
      <c r="K66" s="140" t="s">
        <v>7</v>
      </c>
    </row>
    <row r="67" spans="1:11" ht="12">
      <c r="A67" s="136" t="s">
        <v>44</v>
      </c>
      <c r="B67" s="156">
        <v>5098</v>
      </c>
      <c r="C67" s="12" t="s">
        <v>260</v>
      </c>
      <c r="D67" s="276"/>
      <c r="E67" s="253"/>
      <c r="F67" s="256"/>
      <c r="G67" s="257"/>
      <c r="H67" s="13">
        <v>38</v>
      </c>
      <c r="I67" s="13" t="e">
        <f>ROUND(H67/H74*J74,0)</f>
        <v>#VALUE!</v>
      </c>
      <c r="J67" s="15">
        <v>30</v>
      </c>
      <c r="K67" s="140" t="s">
        <v>8</v>
      </c>
    </row>
    <row r="68" spans="1:11" ht="12">
      <c r="A68" s="136" t="s">
        <v>44</v>
      </c>
      <c r="B68" s="156">
        <v>5099</v>
      </c>
      <c r="C68" s="12" t="s">
        <v>261</v>
      </c>
      <c r="D68" s="276"/>
      <c r="E68" s="252" t="s">
        <v>208</v>
      </c>
      <c r="F68" s="256"/>
      <c r="G68" s="257"/>
      <c r="H68" s="14">
        <v>2335</v>
      </c>
      <c r="I68" s="13">
        <f>J66*2</f>
        <v>1826</v>
      </c>
      <c r="J68" s="15">
        <v>1827</v>
      </c>
      <c r="K68" s="140" t="s">
        <v>7</v>
      </c>
    </row>
    <row r="69" spans="1:11" ht="12">
      <c r="A69" s="136" t="s">
        <v>44</v>
      </c>
      <c r="B69" s="156">
        <v>5100</v>
      </c>
      <c r="C69" s="12" t="s">
        <v>262</v>
      </c>
      <c r="D69" s="276"/>
      <c r="E69" s="253" t="s">
        <v>206</v>
      </c>
      <c r="F69" s="256"/>
      <c r="G69" s="257"/>
      <c r="H69" s="14">
        <v>77</v>
      </c>
      <c r="I69" s="13" t="e">
        <f>I67*2</f>
        <v>#VALUE!</v>
      </c>
      <c r="J69" s="15">
        <v>61</v>
      </c>
      <c r="K69" s="140" t="s">
        <v>8</v>
      </c>
    </row>
    <row r="70" spans="1:11" ht="12">
      <c r="A70" s="136" t="s">
        <v>44</v>
      </c>
      <c r="B70" s="156">
        <v>5101</v>
      </c>
      <c r="C70" s="12" t="s">
        <v>263</v>
      </c>
      <c r="D70" s="276"/>
      <c r="E70" s="87" t="s">
        <v>209</v>
      </c>
      <c r="F70" s="256"/>
      <c r="G70" s="257"/>
      <c r="H70" s="14">
        <v>3704</v>
      </c>
      <c r="I70" s="13" t="e">
        <f>I66*3</f>
        <v>#REF!</v>
      </c>
      <c r="J70" s="15">
        <v>203</v>
      </c>
      <c r="K70" s="260" t="s">
        <v>91</v>
      </c>
    </row>
    <row r="71" spans="1:11" ht="12">
      <c r="A71" s="136" t="s">
        <v>44</v>
      </c>
      <c r="B71" s="156">
        <v>5102</v>
      </c>
      <c r="C71" s="12" t="s">
        <v>264</v>
      </c>
      <c r="D71" s="277"/>
      <c r="E71" s="88" t="s">
        <v>210</v>
      </c>
      <c r="F71" s="258"/>
      <c r="G71" s="259"/>
      <c r="H71" s="14">
        <v>122</v>
      </c>
      <c r="I71" s="13">
        <f>J67*3</f>
        <v>90</v>
      </c>
      <c r="J71" s="15">
        <v>203</v>
      </c>
      <c r="K71" s="261"/>
    </row>
    <row r="72" spans="1:11" ht="12">
      <c r="A72" s="79"/>
      <c r="B72" s="79"/>
      <c r="C72" s="80"/>
      <c r="D72" s="5"/>
      <c r="E72" s="86"/>
      <c r="F72" s="82"/>
      <c r="G72" s="82"/>
      <c r="H72" s="83"/>
      <c r="I72" s="83"/>
      <c r="J72" s="84"/>
      <c r="K72" s="85"/>
    </row>
    <row r="73" spans="1:11" ht="18" customHeight="1">
      <c r="A73" s="69" t="s">
        <v>9</v>
      </c>
      <c r="B73" s="79"/>
      <c r="C73" s="80"/>
      <c r="D73" s="5"/>
      <c r="E73" s="81"/>
      <c r="F73" s="82"/>
      <c r="G73" s="82"/>
      <c r="H73" s="83"/>
      <c r="I73" s="83"/>
      <c r="J73" s="84"/>
      <c r="K73" s="85"/>
    </row>
    <row r="74" spans="1:11" ht="12">
      <c r="A74" s="262" t="s">
        <v>2</v>
      </c>
      <c r="B74" s="262"/>
      <c r="C74" s="263" t="s">
        <v>0</v>
      </c>
      <c r="D74" s="262" t="s">
        <v>1</v>
      </c>
      <c r="E74" s="262"/>
      <c r="F74" s="262"/>
      <c r="G74" s="262"/>
      <c r="H74" s="264" t="s">
        <v>11</v>
      </c>
      <c r="I74" s="264" t="s">
        <v>12</v>
      </c>
      <c r="J74" s="266" t="s">
        <v>6</v>
      </c>
      <c r="K74" s="264" t="s">
        <v>5</v>
      </c>
    </row>
    <row r="75" spans="1:11" ht="12">
      <c r="A75" s="73" t="s">
        <v>3</v>
      </c>
      <c r="B75" s="73" t="s">
        <v>4</v>
      </c>
      <c r="C75" s="263"/>
      <c r="D75" s="262"/>
      <c r="E75" s="262"/>
      <c r="F75" s="262"/>
      <c r="G75" s="262"/>
      <c r="H75" s="265"/>
      <c r="I75" s="265"/>
      <c r="J75" s="266"/>
      <c r="K75" s="265"/>
    </row>
    <row r="76" spans="1:11" ht="13.5" customHeight="1">
      <c r="A76" s="71" t="s">
        <v>44</v>
      </c>
      <c r="B76" s="73">
        <v>3363</v>
      </c>
      <c r="C76" s="12" t="s">
        <v>213</v>
      </c>
      <c r="D76" s="275" t="s">
        <v>265</v>
      </c>
      <c r="E76" s="267" t="s">
        <v>207</v>
      </c>
      <c r="F76" s="254" t="s">
        <v>215</v>
      </c>
      <c r="G76" s="255"/>
      <c r="H76" s="13">
        <v>1168</v>
      </c>
      <c r="I76" s="13" t="e">
        <f>ROUND(H76/H82*J82,0)</f>
        <v>#DIV/0!</v>
      </c>
      <c r="J76" s="15">
        <v>820</v>
      </c>
      <c r="K76" s="74" t="s">
        <v>7</v>
      </c>
    </row>
    <row r="77" spans="1:11" ht="12">
      <c r="A77" s="71" t="s">
        <v>44</v>
      </c>
      <c r="B77" s="73">
        <v>3364</v>
      </c>
      <c r="C77" s="12" t="s">
        <v>19</v>
      </c>
      <c r="D77" s="276"/>
      <c r="E77" s="268"/>
      <c r="F77" s="256"/>
      <c r="G77" s="257"/>
      <c r="H77" s="13">
        <v>38</v>
      </c>
      <c r="I77" s="13" t="e">
        <f>ROUND(H77/#REF!*#REF!,0)</f>
        <v>#REF!</v>
      </c>
      <c r="J77" s="15">
        <v>27</v>
      </c>
      <c r="K77" s="74" t="s">
        <v>8</v>
      </c>
    </row>
    <row r="78" spans="1:11" ht="12">
      <c r="A78" s="71" t="s">
        <v>44</v>
      </c>
      <c r="B78" s="73">
        <v>3365</v>
      </c>
      <c r="C78" s="12" t="s">
        <v>20</v>
      </c>
      <c r="D78" s="276"/>
      <c r="E78" s="267" t="s">
        <v>208</v>
      </c>
      <c r="F78" s="256"/>
      <c r="G78" s="257"/>
      <c r="H78" s="14">
        <v>2335</v>
      </c>
      <c r="I78" s="13">
        <f>J76*2</f>
        <v>1640</v>
      </c>
      <c r="J78" s="15">
        <v>1642</v>
      </c>
      <c r="K78" s="74" t="s">
        <v>7</v>
      </c>
    </row>
    <row r="79" spans="1:11" ht="12">
      <c r="A79" s="71" t="s">
        <v>44</v>
      </c>
      <c r="B79" s="73">
        <v>3366</v>
      </c>
      <c r="C79" s="12" t="s">
        <v>21</v>
      </c>
      <c r="D79" s="276"/>
      <c r="E79" s="268" t="s">
        <v>206</v>
      </c>
      <c r="F79" s="256"/>
      <c r="G79" s="257"/>
      <c r="H79" s="14">
        <v>77</v>
      </c>
      <c r="I79" s="13" t="e">
        <f>I77*2</f>
        <v>#REF!</v>
      </c>
      <c r="J79" s="15">
        <v>55</v>
      </c>
      <c r="K79" s="74" t="s">
        <v>8</v>
      </c>
    </row>
    <row r="80" spans="1:11" ht="12">
      <c r="A80" s="71" t="s">
        <v>44</v>
      </c>
      <c r="B80" s="73">
        <v>3367</v>
      </c>
      <c r="C80" s="12" t="s">
        <v>22</v>
      </c>
      <c r="D80" s="276"/>
      <c r="E80" s="77" t="s">
        <v>209</v>
      </c>
      <c r="F80" s="256"/>
      <c r="G80" s="257"/>
      <c r="H80" s="14">
        <v>3704</v>
      </c>
      <c r="I80" s="13" t="e">
        <f>I76*3</f>
        <v>#DIV/0!</v>
      </c>
      <c r="J80" s="15">
        <v>188</v>
      </c>
      <c r="K80" s="260" t="s">
        <v>91</v>
      </c>
    </row>
    <row r="81" spans="1:11" ht="12">
      <c r="A81" s="71" t="s">
        <v>44</v>
      </c>
      <c r="B81" s="73">
        <v>3368</v>
      </c>
      <c r="C81" s="12" t="s">
        <v>23</v>
      </c>
      <c r="D81" s="277"/>
      <c r="E81" s="78" t="s">
        <v>210</v>
      </c>
      <c r="F81" s="258"/>
      <c r="G81" s="259"/>
      <c r="H81" s="14">
        <v>122</v>
      </c>
      <c r="I81" s="13">
        <f>J77*3</f>
        <v>81</v>
      </c>
      <c r="J81" s="15">
        <v>188</v>
      </c>
      <c r="K81" s="261"/>
    </row>
    <row r="82" spans="1:11" ht="12" customHeight="1">
      <c r="A82" s="4"/>
      <c r="B82" s="79"/>
      <c r="C82" s="80"/>
      <c r="D82" s="5"/>
      <c r="E82" s="81"/>
      <c r="F82" s="82"/>
      <c r="G82" s="82"/>
      <c r="H82" s="83"/>
      <c r="I82" s="83"/>
      <c r="J82" s="84"/>
      <c r="K82" s="85"/>
    </row>
    <row r="83" spans="1:11" ht="18" customHeight="1">
      <c r="A83" s="69" t="s">
        <v>249</v>
      </c>
      <c r="B83" s="79"/>
      <c r="C83" s="80"/>
      <c r="D83" s="5"/>
      <c r="E83" s="81"/>
      <c r="F83" s="82"/>
      <c r="G83" s="82"/>
      <c r="H83" s="83"/>
      <c r="I83" s="83"/>
      <c r="J83" s="84"/>
      <c r="K83" s="85"/>
    </row>
    <row r="84" spans="1:11" ht="12">
      <c r="A84" s="262" t="s">
        <v>2</v>
      </c>
      <c r="B84" s="262"/>
      <c r="C84" s="263" t="s">
        <v>0</v>
      </c>
      <c r="D84" s="262" t="s">
        <v>1</v>
      </c>
      <c r="E84" s="262"/>
      <c r="F84" s="262"/>
      <c r="G84" s="262"/>
      <c r="H84" s="264" t="s">
        <v>11</v>
      </c>
      <c r="I84" s="264" t="s">
        <v>12</v>
      </c>
      <c r="J84" s="266" t="s">
        <v>6</v>
      </c>
      <c r="K84" s="264" t="s">
        <v>5</v>
      </c>
    </row>
    <row r="85" spans="1:11" ht="12">
      <c r="A85" s="73" t="s">
        <v>3</v>
      </c>
      <c r="B85" s="73" t="s">
        <v>4</v>
      </c>
      <c r="C85" s="263"/>
      <c r="D85" s="262"/>
      <c r="E85" s="262"/>
      <c r="F85" s="262"/>
      <c r="G85" s="262"/>
      <c r="H85" s="265"/>
      <c r="I85" s="265"/>
      <c r="J85" s="266"/>
      <c r="K85" s="265"/>
    </row>
    <row r="86" spans="1:11" ht="13.5" customHeight="1">
      <c r="A86" s="71" t="s">
        <v>44</v>
      </c>
      <c r="B86" s="73">
        <v>3369</v>
      </c>
      <c r="C86" s="12" t="s">
        <v>214</v>
      </c>
      <c r="D86" s="275" t="s">
        <v>265</v>
      </c>
      <c r="E86" s="267" t="s">
        <v>207</v>
      </c>
      <c r="F86" s="254" t="s">
        <v>250</v>
      </c>
      <c r="G86" s="255"/>
      <c r="H86" s="13">
        <v>1168</v>
      </c>
      <c r="I86" s="13" t="e">
        <f>ROUND(H86/#REF!*#REF!,0)</f>
        <v>#REF!</v>
      </c>
      <c r="J86" s="15">
        <v>820</v>
      </c>
      <c r="K86" s="74" t="s">
        <v>7</v>
      </c>
    </row>
    <row r="87" spans="1:11" ht="12">
      <c r="A87" s="71" t="s">
        <v>44</v>
      </c>
      <c r="B87" s="73">
        <v>3370</v>
      </c>
      <c r="C87" s="12" t="s">
        <v>24</v>
      </c>
      <c r="D87" s="276"/>
      <c r="E87" s="268"/>
      <c r="F87" s="256"/>
      <c r="G87" s="257"/>
      <c r="H87" s="13">
        <v>38</v>
      </c>
      <c r="I87" s="13">
        <f>ROUND(H87/H98*J98,0)</f>
        <v>38</v>
      </c>
      <c r="J87" s="15">
        <v>27</v>
      </c>
      <c r="K87" s="74" t="s">
        <v>8</v>
      </c>
    </row>
    <row r="88" spans="1:11" ht="12">
      <c r="A88" s="71" t="s">
        <v>44</v>
      </c>
      <c r="B88" s="73">
        <v>3371</v>
      </c>
      <c r="C88" s="12" t="s">
        <v>25</v>
      </c>
      <c r="D88" s="276"/>
      <c r="E88" s="267" t="s">
        <v>208</v>
      </c>
      <c r="F88" s="256"/>
      <c r="G88" s="257"/>
      <c r="H88" s="14">
        <v>2335</v>
      </c>
      <c r="I88" s="13">
        <f>J86*2</f>
        <v>1640</v>
      </c>
      <c r="J88" s="15">
        <v>1642</v>
      </c>
      <c r="K88" s="74" t="s">
        <v>7</v>
      </c>
    </row>
    <row r="89" spans="1:11" ht="12">
      <c r="A89" s="71" t="s">
        <v>44</v>
      </c>
      <c r="B89" s="73">
        <v>3372</v>
      </c>
      <c r="C89" s="12" t="s">
        <v>26</v>
      </c>
      <c r="D89" s="276"/>
      <c r="E89" s="268" t="s">
        <v>206</v>
      </c>
      <c r="F89" s="256"/>
      <c r="G89" s="257"/>
      <c r="H89" s="14">
        <v>77</v>
      </c>
      <c r="I89" s="13">
        <f>I87*2</f>
        <v>76</v>
      </c>
      <c r="J89" s="15">
        <v>55</v>
      </c>
      <c r="K89" s="74" t="s">
        <v>8</v>
      </c>
    </row>
    <row r="90" spans="1:11" ht="12">
      <c r="A90" s="71" t="s">
        <v>44</v>
      </c>
      <c r="B90" s="73">
        <v>3373</v>
      </c>
      <c r="C90" s="12" t="s">
        <v>27</v>
      </c>
      <c r="D90" s="276"/>
      <c r="E90" s="77" t="s">
        <v>209</v>
      </c>
      <c r="F90" s="256"/>
      <c r="G90" s="257"/>
      <c r="H90" s="14">
        <v>3704</v>
      </c>
      <c r="I90" s="13" t="e">
        <f>I86*3</f>
        <v>#REF!</v>
      </c>
      <c r="J90" s="15">
        <v>188</v>
      </c>
      <c r="K90" s="260" t="s">
        <v>91</v>
      </c>
    </row>
    <row r="91" spans="1:11" ht="12">
      <c r="A91" s="71" t="s">
        <v>44</v>
      </c>
      <c r="B91" s="73">
        <v>3374</v>
      </c>
      <c r="C91" s="12" t="s">
        <v>28</v>
      </c>
      <c r="D91" s="277"/>
      <c r="E91" s="78" t="s">
        <v>210</v>
      </c>
      <c r="F91" s="258"/>
      <c r="G91" s="259"/>
      <c r="H91" s="14">
        <v>122</v>
      </c>
      <c r="I91" s="13">
        <f>J87*3</f>
        <v>81</v>
      </c>
      <c r="J91" s="15">
        <v>188</v>
      </c>
      <c r="K91" s="261"/>
    </row>
    <row r="92" spans="1:11" ht="12">
      <c r="A92" s="79"/>
      <c r="B92" s="79"/>
      <c r="C92" s="80"/>
      <c r="D92" s="5"/>
      <c r="E92" s="86"/>
      <c r="F92" s="82"/>
      <c r="G92" s="82"/>
      <c r="H92" s="83"/>
      <c r="I92" s="83"/>
      <c r="J92" s="84"/>
      <c r="K92" s="85"/>
    </row>
    <row r="93" spans="1:13" s="98" customFormat="1" ht="18.75">
      <c r="A93" s="89" t="s">
        <v>47</v>
      </c>
      <c r="B93" s="90"/>
      <c r="C93" s="91"/>
      <c r="D93" s="92"/>
      <c r="E93" s="92"/>
      <c r="F93" s="93"/>
      <c r="G93" s="93"/>
      <c r="H93" s="94"/>
      <c r="I93" s="94"/>
      <c r="J93" s="94"/>
      <c r="K93" s="95"/>
      <c r="L93" s="96"/>
      <c r="M93" s="97"/>
    </row>
    <row r="94" spans="1:11" ht="12">
      <c r="A94" s="262" t="s">
        <v>2</v>
      </c>
      <c r="B94" s="262"/>
      <c r="C94" s="263" t="s">
        <v>0</v>
      </c>
      <c r="D94" s="262" t="s">
        <v>1</v>
      </c>
      <c r="E94" s="262"/>
      <c r="F94" s="262"/>
      <c r="G94" s="262"/>
      <c r="H94" s="264" t="s">
        <v>11</v>
      </c>
      <c r="I94" s="264" t="s">
        <v>12</v>
      </c>
      <c r="J94" s="266" t="s">
        <v>6</v>
      </c>
      <c r="K94" s="264" t="s">
        <v>5</v>
      </c>
    </row>
    <row r="95" spans="1:11" ht="12">
      <c r="A95" s="73" t="s">
        <v>3</v>
      </c>
      <c r="B95" s="73" t="s">
        <v>4</v>
      </c>
      <c r="C95" s="263"/>
      <c r="D95" s="262"/>
      <c r="E95" s="262"/>
      <c r="F95" s="262"/>
      <c r="G95" s="262"/>
      <c r="H95" s="265"/>
      <c r="I95" s="265"/>
      <c r="J95" s="266"/>
      <c r="K95" s="265"/>
    </row>
    <row r="96" spans="1:11" ht="13.5" customHeight="1">
      <c r="A96" s="71" t="s">
        <v>44</v>
      </c>
      <c r="B96" s="73">
        <v>3375</v>
      </c>
      <c r="C96" s="12" t="s">
        <v>13</v>
      </c>
      <c r="D96" s="275" t="s">
        <v>265</v>
      </c>
      <c r="E96" s="252" t="s">
        <v>207</v>
      </c>
      <c r="F96" s="269"/>
      <c r="G96" s="270"/>
      <c r="H96" s="13">
        <v>1168</v>
      </c>
      <c r="I96" s="13" t="e">
        <f>ROUND(H96/#REF!*#REF!,0)</f>
        <v>#REF!</v>
      </c>
      <c r="J96" s="15">
        <v>1172</v>
      </c>
      <c r="K96" s="74" t="s">
        <v>7</v>
      </c>
    </row>
    <row r="97" spans="1:11" ht="12">
      <c r="A97" s="71" t="s">
        <v>44</v>
      </c>
      <c r="B97" s="73">
        <v>3376</v>
      </c>
      <c r="C97" s="12" t="s">
        <v>14</v>
      </c>
      <c r="D97" s="276"/>
      <c r="E97" s="253"/>
      <c r="F97" s="271"/>
      <c r="G97" s="272"/>
      <c r="H97" s="13">
        <v>38</v>
      </c>
      <c r="I97" s="13">
        <f>ROUND(H97/H102*J102,0)</f>
        <v>12</v>
      </c>
      <c r="J97" s="15">
        <v>39</v>
      </c>
      <c r="K97" s="74" t="s">
        <v>8</v>
      </c>
    </row>
    <row r="98" spans="1:11" ht="12">
      <c r="A98" s="71" t="s">
        <v>44</v>
      </c>
      <c r="B98" s="73">
        <v>3377</v>
      </c>
      <c r="C98" s="12" t="s">
        <v>15</v>
      </c>
      <c r="D98" s="276"/>
      <c r="E98" s="252" t="s">
        <v>208</v>
      </c>
      <c r="F98" s="269"/>
      <c r="G98" s="270"/>
      <c r="H98" s="14">
        <v>2335</v>
      </c>
      <c r="I98" s="13">
        <f>J96*2</f>
        <v>2344</v>
      </c>
      <c r="J98" s="15">
        <v>2345</v>
      </c>
      <c r="K98" s="74" t="s">
        <v>7</v>
      </c>
    </row>
    <row r="99" spans="1:11" ht="12">
      <c r="A99" s="71" t="s">
        <v>44</v>
      </c>
      <c r="B99" s="73">
        <v>3378</v>
      </c>
      <c r="C99" s="12" t="s">
        <v>16</v>
      </c>
      <c r="D99" s="276"/>
      <c r="E99" s="253" t="s">
        <v>206</v>
      </c>
      <c r="F99" s="273"/>
      <c r="G99" s="274"/>
      <c r="H99" s="14">
        <v>77</v>
      </c>
      <c r="I99" s="13">
        <f>I97*2</f>
        <v>24</v>
      </c>
      <c r="J99" s="15">
        <v>78</v>
      </c>
      <c r="K99" s="74" t="s">
        <v>8</v>
      </c>
    </row>
    <row r="100" spans="1:11" ht="12">
      <c r="A100" s="71" t="s">
        <v>44</v>
      </c>
      <c r="B100" s="73">
        <v>3379</v>
      </c>
      <c r="C100" s="12" t="s">
        <v>17</v>
      </c>
      <c r="D100" s="276"/>
      <c r="E100" s="87" t="s">
        <v>209</v>
      </c>
      <c r="F100" s="278"/>
      <c r="G100" s="279"/>
      <c r="H100" s="14">
        <v>3704</v>
      </c>
      <c r="I100" s="13" t="e">
        <f>I96*3</f>
        <v>#REF!</v>
      </c>
      <c r="J100" s="15">
        <v>268</v>
      </c>
      <c r="K100" s="260" t="s">
        <v>91</v>
      </c>
    </row>
    <row r="101" spans="1:11" ht="12">
      <c r="A101" s="71" t="s">
        <v>44</v>
      </c>
      <c r="B101" s="73">
        <v>3380</v>
      </c>
      <c r="C101" s="12" t="s">
        <v>18</v>
      </c>
      <c r="D101" s="277"/>
      <c r="E101" s="87" t="s">
        <v>210</v>
      </c>
      <c r="F101" s="278"/>
      <c r="G101" s="279"/>
      <c r="H101" s="14">
        <v>122</v>
      </c>
      <c r="I101" s="13">
        <f>J97*3</f>
        <v>117</v>
      </c>
      <c r="J101" s="15">
        <v>268</v>
      </c>
      <c r="K101" s="261"/>
    </row>
    <row r="102" spans="1:11" ht="14.25" customHeight="1">
      <c r="A102" s="71" t="s">
        <v>44</v>
      </c>
      <c r="B102" s="73">
        <v>3383</v>
      </c>
      <c r="C102" s="12" t="s">
        <v>276</v>
      </c>
      <c r="D102" s="281" t="s">
        <v>280</v>
      </c>
      <c r="E102" s="155" t="s">
        <v>211</v>
      </c>
      <c r="F102" s="278"/>
      <c r="G102" s="279"/>
      <c r="H102" s="14">
        <v>270</v>
      </c>
      <c r="I102" s="14">
        <v>190</v>
      </c>
      <c r="J102" s="122">
        <v>88</v>
      </c>
      <c r="K102" s="260" t="s">
        <v>7</v>
      </c>
    </row>
    <row r="103" spans="1:11" ht="15.75" customHeight="1">
      <c r="A103" s="71" t="s">
        <v>44</v>
      </c>
      <c r="B103" s="73">
        <v>3384</v>
      </c>
      <c r="C103" s="12" t="s">
        <v>277</v>
      </c>
      <c r="D103" s="281"/>
      <c r="E103" s="157" t="s">
        <v>212</v>
      </c>
      <c r="F103" s="278"/>
      <c r="G103" s="279"/>
      <c r="H103" s="14">
        <v>285</v>
      </c>
      <c r="I103" s="14">
        <v>190</v>
      </c>
      <c r="J103" s="122">
        <v>176</v>
      </c>
      <c r="K103" s="283"/>
    </row>
    <row r="104" spans="1:11" ht="15.75" customHeight="1">
      <c r="A104" s="136" t="s">
        <v>44</v>
      </c>
      <c r="B104" s="156">
        <v>3833</v>
      </c>
      <c r="C104" s="12" t="s">
        <v>278</v>
      </c>
      <c r="D104" s="281"/>
      <c r="E104" s="155" t="s">
        <v>211</v>
      </c>
      <c r="F104" s="278"/>
      <c r="G104" s="279"/>
      <c r="H104" s="83"/>
      <c r="I104" s="83"/>
      <c r="J104" s="122">
        <v>72</v>
      </c>
      <c r="K104" s="283"/>
    </row>
    <row r="105" spans="1:11" ht="15.75" customHeight="1">
      <c r="A105" s="136" t="s">
        <v>44</v>
      </c>
      <c r="B105" s="156">
        <v>3834</v>
      </c>
      <c r="C105" s="12" t="s">
        <v>279</v>
      </c>
      <c r="D105" s="281"/>
      <c r="E105" s="157" t="s">
        <v>212</v>
      </c>
      <c r="F105" s="278"/>
      <c r="G105" s="279"/>
      <c r="H105" s="83"/>
      <c r="I105" s="83"/>
      <c r="J105" s="122">
        <v>144</v>
      </c>
      <c r="K105" s="261"/>
    </row>
    <row r="106" spans="1:11" s="151" customFormat="1" ht="10.5" customHeight="1">
      <c r="A106" s="142"/>
      <c r="B106" s="143"/>
      <c r="C106" s="144"/>
      <c r="D106" s="145"/>
      <c r="E106" s="146"/>
      <c r="F106" s="147"/>
      <c r="G106" s="147"/>
      <c r="H106" s="148"/>
      <c r="I106" s="148"/>
      <c r="J106" s="149"/>
      <c r="K106" s="150"/>
    </row>
    <row r="107" spans="1:11" s="151" customFormat="1" ht="18" customHeight="1">
      <c r="A107" s="152" t="s">
        <v>257</v>
      </c>
      <c r="B107" s="143"/>
      <c r="C107" s="144"/>
      <c r="D107" s="145"/>
      <c r="E107" s="146"/>
      <c r="F107" s="147"/>
      <c r="G107" s="147"/>
      <c r="H107" s="148"/>
      <c r="I107" s="148"/>
      <c r="J107" s="149"/>
      <c r="K107" s="150"/>
    </row>
    <row r="108" spans="1:11" ht="12">
      <c r="A108" s="262" t="s">
        <v>2</v>
      </c>
      <c r="B108" s="262"/>
      <c r="C108" s="263" t="s">
        <v>0</v>
      </c>
      <c r="D108" s="262" t="s">
        <v>1</v>
      </c>
      <c r="E108" s="262"/>
      <c r="F108" s="262"/>
      <c r="G108" s="262"/>
      <c r="H108" s="264" t="s">
        <v>11</v>
      </c>
      <c r="I108" s="264" t="s">
        <v>12</v>
      </c>
      <c r="J108" s="266" t="s">
        <v>6</v>
      </c>
      <c r="K108" s="264" t="s">
        <v>5</v>
      </c>
    </row>
    <row r="109" spans="1:11" ht="12">
      <c r="A109" s="141" t="s">
        <v>3</v>
      </c>
      <c r="B109" s="141" t="s">
        <v>4</v>
      </c>
      <c r="C109" s="263"/>
      <c r="D109" s="262"/>
      <c r="E109" s="262"/>
      <c r="F109" s="262"/>
      <c r="G109" s="262"/>
      <c r="H109" s="265"/>
      <c r="I109" s="265"/>
      <c r="J109" s="266"/>
      <c r="K109" s="265"/>
    </row>
    <row r="110" spans="1:11" ht="13.5" customHeight="1">
      <c r="A110" s="136" t="s">
        <v>44</v>
      </c>
      <c r="B110" s="141">
        <v>5103</v>
      </c>
      <c r="C110" s="12" t="s">
        <v>259</v>
      </c>
      <c r="D110" s="275" t="s">
        <v>265</v>
      </c>
      <c r="E110" s="252" t="s">
        <v>207</v>
      </c>
      <c r="F110" s="254" t="s">
        <v>258</v>
      </c>
      <c r="G110" s="255"/>
      <c r="H110" s="13">
        <v>1168</v>
      </c>
      <c r="I110" s="13" t="e">
        <f>ROUND(H110/#REF!*#REF!,0)</f>
        <v>#REF!</v>
      </c>
      <c r="J110" s="15">
        <v>913</v>
      </c>
      <c r="K110" s="140" t="s">
        <v>7</v>
      </c>
    </row>
    <row r="111" spans="1:11" ht="12">
      <c r="A111" s="136" t="s">
        <v>44</v>
      </c>
      <c r="B111" s="156">
        <v>5104</v>
      </c>
      <c r="C111" s="12" t="s">
        <v>260</v>
      </c>
      <c r="D111" s="276"/>
      <c r="E111" s="253"/>
      <c r="F111" s="256"/>
      <c r="G111" s="257"/>
      <c r="H111" s="13">
        <v>38</v>
      </c>
      <c r="I111" s="13" t="e">
        <f>ROUND(H111/H118*J118,0)</f>
        <v>#VALUE!</v>
      </c>
      <c r="J111" s="15">
        <v>30</v>
      </c>
      <c r="K111" s="140" t="s">
        <v>8</v>
      </c>
    </row>
    <row r="112" spans="1:11" ht="12">
      <c r="A112" s="136" t="s">
        <v>44</v>
      </c>
      <c r="B112" s="156">
        <v>5105</v>
      </c>
      <c r="C112" s="12" t="s">
        <v>261</v>
      </c>
      <c r="D112" s="276"/>
      <c r="E112" s="252" t="s">
        <v>208</v>
      </c>
      <c r="F112" s="256"/>
      <c r="G112" s="257"/>
      <c r="H112" s="14">
        <v>2335</v>
      </c>
      <c r="I112" s="13">
        <f>J110*2</f>
        <v>1826</v>
      </c>
      <c r="J112" s="15">
        <v>1827</v>
      </c>
      <c r="K112" s="140" t="s">
        <v>7</v>
      </c>
    </row>
    <row r="113" spans="1:11" ht="12">
      <c r="A113" s="136" t="s">
        <v>44</v>
      </c>
      <c r="B113" s="156">
        <v>5106</v>
      </c>
      <c r="C113" s="12" t="s">
        <v>262</v>
      </c>
      <c r="D113" s="276"/>
      <c r="E113" s="253" t="s">
        <v>206</v>
      </c>
      <c r="F113" s="256"/>
      <c r="G113" s="257"/>
      <c r="H113" s="14">
        <v>77</v>
      </c>
      <c r="I113" s="13" t="e">
        <f>I111*2</f>
        <v>#VALUE!</v>
      </c>
      <c r="J113" s="15">
        <v>61</v>
      </c>
      <c r="K113" s="140" t="s">
        <v>8</v>
      </c>
    </row>
    <row r="114" spans="1:11" ht="12">
      <c r="A114" s="136" t="s">
        <v>44</v>
      </c>
      <c r="B114" s="156">
        <v>5107</v>
      </c>
      <c r="C114" s="12" t="s">
        <v>263</v>
      </c>
      <c r="D114" s="276"/>
      <c r="E114" s="87" t="s">
        <v>209</v>
      </c>
      <c r="F114" s="256"/>
      <c r="G114" s="257"/>
      <c r="H114" s="14">
        <v>3704</v>
      </c>
      <c r="I114" s="13" t="e">
        <f>I110*3</f>
        <v>#REF!</v>
      </c>
      <c r="J114" s="15">
        <v>203</v>
      </c>
      <c r="K114" s="260" t="s">
        <v>91</v>
      </c>
    </row>
    <row r="115" spans="1:11" ht="12">
      <c r="A115" s="136" t="s">
        <v>44</v>
      </c>
      <c r="B115" s="156">
        <v>5108</v>
      </c>
      <c r="C115" s="12" t="s">
        <v>264</v>
      </c>
      <c r="D115" s="277"/>
      <c r="E115" s="88" t="s">
        <v>210</v>
      </c>
      <c r="F115" s="258"/>
      <c r="G115" s="259"/>
      <c r="H115" s="14">
        <v>122</v>
      </c>
      <c r="I115" s="13">
        <f>J111*3</f>
        <v>90</v>
      </c>
      <c r="J115" s="15">
        <v>203</v>
      </c>
      <c r="K115" s="261"/>
    </row>
    <row r="117" spans="1:11" ht="18" customHeight="1">
      <c r="A117" s="69" t="s">
        <v>9</v>
      </c>
      <c r="B117" s="79"/>
      <c r="C117" s="80"/>
      <c r="D117" s="5"/>
      <c r="E117" s="81"/>
      <c r="F117" s="82"/>
      <c r="G117" s="82"/>
      <c r="H117" s="83"/>
      <c r="I117" s="83"/>
      <c r="J117" s="84"/>
      <c r="K117" s="85"/>
    </row>
    <row r="118" spans="1:11" ht="12">
      <c r="A118" s="262" t="s">
        <v>2</v>
      </c>
      <c r="B118" s="262"/>
      <c r="C118" s="263" t="s">
        <v>0</v>
      </c>
      <c r="D118" s="262" t="s">
        <v>1</v>
      </c>
      <c r="E118" s="262"/>
      <c r="F118" s="262"/>
      <c r="G118" s="262"/>
      <c r="H118" s="264" t="s">
        <v>11</v>
      </c>
      <c r="I118" s="264" t="s">
        <v>12</v>
      </c>
      <c r="J118" s="266" t="s">
        <v>6</v>
      </c>
      <c r="K118" s="264" t="s">
        <v>5</v>
      </c>
    </row>
    <row r="119" spans="1:11" ht="12">
      <c r="A119" s="73" t="s">
        <v>3</v>
      </c>
      <c r="B119" s="73" t="s">
        <v>4</v>
      </c>
      <c r="C119" s="263"/>
      <c r="D119" s="262"/>
      <c r="E119" s="262"/>
      <c r="F119" s="262"/>
      <c r="G119" s="262"/>
      <c r="H119" s="265"/>
      <c r="I119" s="265"/>
      <c r="J119" s="266"/>
      <c r="K119" s="265"/>
    </row>
    <row r="120" spans="1:11" ht="13.5" customHeight="1">
      <c r="A120" s="71" t="s">
        <v>44</v>
      </c>
      <c r="B120" s="73">
        <v>3385</v>
      </c>
      <c r="C120" s="12" t="s">
        <v>213</v>
      </c>
      <c r="D120" s="275" t="s">
        <v>265</v>
      </c>
      <c r="E120" s="267" t="s">
        <v>207</v>
      </c>
      <c r="F120" s="254" t="s">
        <v>215</v>
      </c>
      <c r="G120" s="255"/>
      <c r="H120" s="13">
        <v>1168</v>
      </c>
      <c r="I120" s="13" t="e">
        <f>ROUND(H120/H126*J126,0)</f>
        <v>#DIV/0!</v>
      </c>
      <c r="J120" s="15">
        <v>820</v>
      </c>
      <c r="K120" s="74" t="s">
        <v>7</v>
      </c>
    </row>
    <row r="121" spans="1:11" ht="12">
      <c r="A121" s="71" t="s">
        <v>44</v>
      </c>
      <c r="B121" s="73">
        <v>3386</v>
      </c>
      <c r="C121" s="12" t="s">
        <v>19</v>
      </c>
      <c r="D121" s="276"/>
      <c r="E121" s="268"/>
      <c r="F121" s="256"/>
      <c r="G121" s="257"/>
      <c r="H121" s="13">
        <v>38</v>
      </c>
      <c r="I121" s="13" t="e">
        <f>ROUND(H121/#REF!*#REF!,0)</f>
        <v>#REF!</v>
      </c>
      <c r="J121" s="15">
        <v>27</v>
      </c>
      <c r="K121" s="74" t="s">
        <v>8</v>
      </c>
    </row>
    <row r="122" spans="1:11" ht="12">
      <c r="A122" s="71" t="s">
        <v>44</v>
      </c>
      <c r="B122" s="73">
        <v>3387</v>
      </c>
      <c r="C122" s="12" t="s">
        <v>20</v>
      </c>
      <c r="D122" s="276"/>
      <c r="E122" s="267" t="s">
        <v>208</v>
      </c>
      <c r="F122" s="256"/>
      <c r="G122" s="257"/>
      <c r="H122" s="14">
        <v>2335</v>
      </c>
      <c r="I122" s="13">
        <f>J120*2</f>
        <v>1640</v>
      </c>
      <c r="J122" s="15">
        <v>1642</v>
      </c>
      <c r="K122" s="74" t="s">
        <v>7</v>
      </c>
    </row>
    <row r="123" spans="1:11" ht="12">
      <c r="A123" s="71" t="s">
        <v>44</v>
      </c>
      <c r="B123" s="73">
        <v>3388</v>
      </c>
      <c r="C123" s="12" t="s">
        <v>21</v>
      </c>
      <c r="D123" s="276"/>
      <c r="E123" s="268" t="s">
        <v>206</v>
      </c>
      <c r="F123" s="256"/>
      <c r="G123" s="257"/>
      <c r="H123" s="14">
        <v>77</v>
      </c>
      <c r="I123" s="13" t="e">
        <f>I121*2</f>
        <v>#REF!</v>
      </c>
      <c r="J123" s="15">
        <v>55</v>
      </c>
      <c r="K123" s="74" t="s">
        <v>8</v>
      </c>
    </row>
    <row r="124" spans="1:11" ht="12">
      <c r="A124" s="71" t="s">
        <v>44</v>
      </c>
      <c r="B124" s="73">
        <v>3389</v>
      </c>
      <c r="C124" s="12" t="s">
        <v>22</v>
      </c>
      <c r="D124" s="276"/>
      <c r="E124" s="77" t="s">
        <v>209</v>
      </c>
      <c r="F124" s="256"/>
      <c r="G124" s="257"/>
      <c r="H124" s="14">
        <v>3704</v>
      </c>
      <c r="I124" s="13" t="e">
        <f>I120*3</f>
        <v>#DIV/0!</v>
      </c>
      <c r="J124" s="15">
        <v>188</v>
      </c>
      <c r="K124" s="260" t="s">
        <v>91</v>
      </c>
    </row>
    <row r="125" spans="1:11" ht="12">
      <c r="A125" s="71" t="s">
        <v>44</v>
      </c>
      <c r="B125" s="73">
        <v>3390</v>
      </c>
      <c r="C125" s="12" t="s">
        <v>23</v>
      </c>
      <c r="D125" s="277"/>
      <c r="E125" s="78" t="s">
        <v>210</v>
      </c>
      <c r="F125" s="258"/>
      <c r="G125" s="259"/>
      <c r="H125" s="14">
        <v>122</v>
      </c>
      <c r="I125" s="13">
        <f>J121*3</f>
        <v>81</v>
      </c>
      <c r="J125" s="15">
        <v>188</v>
      </c>
      <c r="K125" s="261"/>
    </row>
    <row r="126" spans="1:11" ht="12" customHeight="1">
      <c r="A126" s="4"/>
      <c r="B126" s="79"/>
      <c r="C126" s="80"/>
      <c r="D126" s="5"/>
      <c r="E126" s="81"/>
      <c r="F126" s="82"/>
      <c r="G126" s="82"/>
      <c r="H126" s="83"/>
      <c r="I126" s="83"/>
      <c r="J126" s="84"/>
      <c r="K126" s="85"/>
    </row>
    <row r="127" spans="1:11" ht="18" customHeight="1">
      <c r="A127" s="69" t="s">
        <v>249</v>
      </c>
      <c r="B127" s="79"/>
      <c r="C127" s="80"/>
      <c r="D127" s="5"/>
      <c r="E127" s="81"/>
      <c r="F127" s="82"/>
      <c r="G127" s="82"/>
      <c r="H127" s="83"/>
      <c r="I127" s="83"/>
      <c r="J127" s="84"/>
      <c r="K127" s="85"/>
    </row>
    <row r="128" spans="1:11" ht="12">
      <c r="A128" s="262" t="s">
        <v>2</v>
      </c>
      <c r="B128" s="262"/>
      <c r="C128" s="263" t="s">
        <v>0</v>
      </c>
      <c r="D128" s="262" t="s">
        <v>1</v>
      </c>
      <c r="E128" s="262"/>
      <c r="F128" s="262"/>
      <c r="G128" s="262"/>
      <c r="H128" s="264" t="s">
        <v>11</v>
      </c>
      <c r="I128" s="264" t="s">
        <v>12</v>
      </c>
      <c r="J128" s="266" t="s">
        <v>6</v>
      </c>
      <c r="K128" s="264" t="s">
        <v>5</v>
      </c>
    </row>
    <row r="129" spans="1:11" ht="12">
      <c r="A129" s="73" t="s">
        <v>3</v>
      </c>
      <c r="B129" s="73" t="s">
        <v>4</v>
      </c>
      <c r="C129" s="263"/>
      <c r="D129" s="262"/>
      <c r="E129" s="262"/>
      <c r="F129" s="262"/>
      <c r="G129" s="262"/>
      <c r="H129" s="265"/>
      <c r="I129" s="265"/>
      <c r="J129" s="266"/>
      <c r="K129" s="265"/>
    </row>
    <row r="130" spans="1:11" ht="13.5" customHeight="1">
      <c r="A130" s="71" t="s">
        <v>44</v>
      </c>
      <c r="B130" s="73">
        <v>3391</v>
      </c>
      <c r="C130" s="12" t="s">
        <v>214</v>
      </c>
      <c r="D130" s="275" t="s">
        <v>265</v>
      </c>
      <c r="E130" s="267" t="s">
        <v>207</v>
      </c>
      <c r="F130" s="254" t="s">
        <v>250</v>
      </c>
      <c r="G130" s="255"/>
      <c r="H130" s="13">
        <v>1168</v>
      </c>
      <c r="I130" s="13" t="e">
        <f>ROUND(H130/#REF!*#REF!,0)</f>
        <v>#REF!</v>
      </c>
      <c r="J130" s="15">
        <v>820</v>
      </c>
      <c r="K130" s="74" t="s">
        <v>7</v>
      </c>
    </row>
    <row r="131" spans="1:11" ht="12">
      <c r="A131" s="71" t="s">
        <v>44</v>
      </c>
      <c r="B131" s="73">
        <v>3392</v>
      </c>
      <c r="C131" s="12" t="s">
        <v>24</v>
      </c>
      <c r="D131" s="276"/>
      <c r="E131" s="268"/>
      <c r="F131" s="256"/>
      <c r="G131" s="257"/>
      <c r="H131" s="13">
        <v>38</v>
      </c>
      <c r="I131" s="13" t="e">
        <f>ROUND(H131/H142*J142,0)</f>
        <v>#DIV/0!</v>
      </c>
      <c r="J131" s="15">
        <v>27</v>
      </c>
      <c r="K131" s="74" t="s">
        <v>8</v>
      </c>
    </row>
    <row r="132" spans="1:11" ht="12">
      <c r="A132" s="71" t="s">
        <v>44</v>
      </c>
      <c r="B132" s="73">
        <v>3393</v>
      </c>
      <c r="C132" s="12" t="s">
        <v>25</v>
      </c>
      <c r="D132" s="276"/>
      <c r="E132" s="267" t="s">
        <v>208</v>
      </c>
      <c r="F132" s="256"/>
      <c r="G132" s="257"/>
      <c r="H132" s="14">
        <v>2335</v>
      </c>
      <c r="I132" s="13">
        <f>J130*2</f>
        <v>1640</v>
      </c>
      <c r="J132" s="15">
        <v>1642</v>
      </c>
      <c r="K132" s="74" t="s">
        <v>7</v>
      </c>
    </row>
    <row r="133" spans="1:11" ht="12">
      <c r="A133" s="71" t="s">
        <v>44</v>
      </c>
      <c r="B133" s="73">
        <v>3394</v>
      </c>
      <c r="C133" s="12" t="s">
        <v>26</v>
      </c>
      <c r="D133" s="276"/>
      <c r="E133" s="268" t="s">
        <v>206</v>
      </c>
      <c r="F133" s="256"/>
      <c r="G133" s="257"/>
      <c r="H133" s="14">
        <v>77</v>
      </c>
      <c r="I133" s="13" t="e">
        <f>I131*2</f>
        <v>#DIV/0!</v>
      </c>
      <c r="J133" s="15">
        <v>55</v>
      </c>
      <c r="K133" s="74" t="s">
        <v>8</v>
      </c>
    </row>
    <row r="134" spans="1:11" ht="12">
      <c r="A134" s="71" t="s">
        <v>44</v>
      </c>
      <c r="B134" s="73">
        <v>3395</v>
      </c>
      <c r="C134" s="12" t="s">
        <v>27</v>
      </c>
      <c r="D134" s="276"/>
      <c r="E134" s="77" t="s">
        <v>209</v>
      </c>
      <c r="F134" s="256"/>
      <c r="G134" s="257"/>
      <c r="H134" s="14">
        <v>3704</v>
      </c>
      <c r="I134" s="13" t="e">
        <f>I130*3</f>
        <v>#REF!</v>
      </c>
      <c r="J134" s="15">
        <v>188</v>
      </c>
      <c r="K134" s="260" t="s">
        <v>91</v>
      </c>
    </row>
    <row r="135" spans="1:11" ht="12">
      <c r="A135" s="71" t="s">
        <v>44</v>
      </c>
      <c r="B135" s="73">
        <v>3396</v>
      </c>
      <c r="C135" s="12" t="s">
        <v>28</v>
      </c>
      <c r="D135" s="277"/>
      <c r="E135" s="78" t="s">
        <v>210</v>
      </c>
      <c r="F135" s="258"/>
      <c r="G135" s="259"/>
      <c r="H135" s="14">
        <v>122</v>
      </c>
      <c r="I135" s="13">
        <f>J131*3</f>
        <v>81</v>
      </c>
      <c r="J135" s="15">
        <v>188</v>
      </c>
      <c r="K135" s="261"/>
    </row>
  </sheetData>
  <mergeCells count="178">
    <mergeCell ref="E24:E25"/>
    <mergeCell ref="K26:K27"/>
    <mergeCell ref="F15:G15"/>
    <mergeCell ref="K30:K31"/>
    <mergeCell ref="D32:D37"/>
    <mergeCell ref="E32:E33"/>
    <mergeCell ref="F32:G37"/>
    <mergeCell ref="E34:E35"/>
    <mergeCell ref="K36:K37"/>
    <mergeCell ref="A108:B108"/>
    <mergeCell ref="C108:C109"/>
    <mergeCell ref="D108:G109"/>
    <mergeCell ref="H108:H109"/>
    <mergeCell ref="I108:I109"/>
    <mergeCell ref="J108:J109"/>
    <mergeCell ref="K108:K109"/>
    <mergeCell ref="F66:G71"/>
    <mergeCell ref="E68:E69"/>
    <mergeCell ref="K70:K71"/>
    <mergeCell ref="D110:D115"/>
    <mergeCell ref="E110:E111"/>
    <mergeCell ref="F110:G115"/>
    <mergeCell ref="E112:E113"/>
    <mergeCell ref="K114:K115"/>
    <mergeCell ref="A20:B20"/>
    <mergeCell ref="C20:C21"/>
    <mergeCell ref="D20:G21"/>
    <mergeCell ref="H20:H21"/>
    <mergeCell ref="I20:I21"/>
    <mergeCell ref="J20:J21"/>
    <mergeCell ref="K20:K21"/>
    <mergeCell ref="D22:D27"/>
    <mergeCell ref="E22:E23"/>
    <mergeCell ref="F22:G27"/>
    <mergeCell ref="A64:B64"/>
    <mergeCell ref="C64:C65"/>
    <mergeCell ref="D64:G65"/>
    <mergeCell ref="H64:H65"/>
    <mergeCell ref="I64:I65"/>
    <mergeCell ref="J64:J65"/>
    <mergeCell ref="K64:K65"/>
    <mergeCell ref="D66:D71"/>
    <mergeCell ref="E66:E67"/>
    <mergeCell ref="A4:D4"/>
    <mergeCell ref="A6:B6"/>
    <mergeCell ref="C6:C7"/>
    <mergeCell ref="D6:G7"/>
    <mergeCell ref="H6:H7"/>
    <mergeCell ref="I6:I7"/>
    <mergeCell ref="K12:K13"/>
    <mergeCell ref="F13:G13"/>
    <mergeCell ref="F14:G14"/>
    <mergeCell ref="J6:J7"/>
    <mergeCell ref="K6:K7"/>
    <mergeCell ref="D8:D13"/>
    <mergeCell ref="E8:E9"/>
    <mergeCell ref="F8:G8"/>
    <mergeCell ref="F9:G9"/>
    <mergeCell ref="E10:E11"/>
    <mergeCell ref="F10:G10"/>
    <mergeCell ref="F11:G11"/>
    <mergeCell ref="F12:G12"/>
    <mergeCell ref="D14:D17"/>
    <mergeCell ref="K14:K17"/>
    <mergeCell ref="F16:G16"/>
    <mergeCell ref="F17:G17"/>
    <mergeCell ref="C30:C31"/>
    <mergeCell ref="D30:G31"/>
    <mergeCell ref="H30:H31"/>
    <mergeCell ref="I30:I31"/>
    <mergeCell ref="J30:J31"/>
    <mergeCell ref="A50:B50"/>
    <mergeCell ref="C50:C51"/>
    <mergeCell ref="D50:G51"/>
    <mergeCell ref="H50:H51"/>
    <mergeCell ref="I50:I51"/>
    <mergeCell ref="J50:J51"/>
    <mergeCell ref="A30:B30"/>
    <mergeCell ref="K40:K41"/>
    <mergeCell ref="D42:D47"/>
    <mergeCell ref="E42:E43"/>
    <mergeCell ref="F42:G47"/>
    <mergeCell ref="E44:E45"/>
    <mergeCell ref="K46:K47"/>
    <mergeCell ref="A40:B40"/>
    <mergeCell ref="C40:C41"/>
    <mergeCell ref="D40:G41"/>
    <mergeCell ref="H40:H41"/>
    <mergeCell ref="I40:I41"/>
    <mergeCell ref="J40:J41"/>
    <mergeCell ref="F57:G57"/>
    <mergeCell ref="F58:G58"/>
    <mergeCell ref="F59:G59"/>
    <mergeCell ref="K50:K51"/>
    <mergeCell ref="D52:D57"/>
    <mergeCell ref="E52:E53"/>
    <mergeCell ref="F52:G52"/>
    <mergeCell ref="F53:G53"/>
    <mergeCell ref="E54:E55"/>
    <mergeCell ref="F54:G54"/>
    <mergeCell ref="F55:G55"/>
    <mergeCell ref="F56:G56"/>
    <mergeCell ref="K56:K57"/>
    <mergeCell ref="D58:D61"/>
    <mergeCell ref="K58:K61"/>
    <mergeCell ref="F60:G60"/>
    <mergeCell ref="F61:G61"/>
    <mergeCell ref="K74:K75"/>
    <mergeCell ref="D76:D81"/>
    <mergeCell ref="E76:E77"/>
    <mergeCell ref="F76:G81"/>
    <mergeCell ref="E78:E79"/>
    <mergeCell ref="K80:K81"/>
    <mergeCell ref="A74:B74"/>
    <mergeCell ref="C74:C75"/>
    <mergeCell ref="D74:G75"/>
    <mergeCell ref="H74:H75"/>
    <mergeCell ref="I74:I75"/>
    <mergeCell ref="J74:J75"/>
    <mergeCell ref="A94:B94"/>
    <mergeCell ref="C94:C95"/>
    <mergeCell ref="D94:G95"/>
    <mergeCell ref="H94:H95"/>
    <mergeCell ref="I94:I95"/>
    <mergeCell ref="J94:J95"/>
    <mergeCell ref="K84:K85"/>
    <mergeCell ref="D86:D91"/>
    <mergeCell ref="E86:E87"/>
    <mergeCell ref="F86:G91"/>
    <mergeCell ref="E88:E89"/>
    <mergeCell ref="K90:K91"/>
    <mergeCell ref="A84:B84"/>
    <mergeCell ref="C84:C85"/>
    <mergeCell ref="D84:G85"/>
    <mergeCell ref="H84:H85"/>
    <mergeCell ref="I84:I85"/>
    <mergeCell ref="J84:J85"/>
    <mergeCell ref="F101:G101"/>
    <mergeCell ref="F102:G102"/>
    <mergeCell ref="F103:G103"/>
    <mergeCell ref="K94:K95"/>
    <mergeCell ref="D96:D101"/>
    <mergeCell ref="E96:E97"/>
    <mergeCell ref="F96:G96"/>
    <mergeCell ref="F97:G97"/>
    <mergeCell ref="E98:E99"/>
    <mergeCell ref="F98:G98"/>
    <mergeCell ref="F99:G99"/>
    <mergeCell ref="F100:G100"/>
    <mergeCell ref="K100:K101"/>
    <mergeCell ref="D102:D105"/>
    <mergeCell ref="K102:K105"/>
    <mergeCell ref="F104:G104"/>
    <mergeCell ref="F105:G105"/>
    <mergeCell ref="K118:K119"/>
    <mergeCell ref="D120:D125"/>
    <mergeCell ref="E120:E121"/>
    <mergeCell ref="F120:G125"/>
    <mergeCell ref="E122:E123"/>
    <mergeCell ref="K124:K125"/>
    <mergeCell ref="A118:B118"/>
    <mergeCell ref="C118:C119"/>
    <mergeCell ref="D118:G119"/>
    <mergeCell ref="H118:H119"/>
    <mergeCell ref="I118:I119"/>
    <mergeCell ref="J118:J119"/>
    <mergeCell ref="K128:K129"/>
    <mergeCell ref="D130:D135"/>
    <mergeCell ref="E130:E131"/>
    <mergeCell ref="F130:G135"/>
    <mergeCell ref="E132:E133"/>
    <mergeCell ref="K134:K135"/>
    <mergeCell ref="A128:B128"/>
    <mergeCell ref="C128:C129"/>
    <mergeCell ref="D128:G129"/>
    <mergeCell ref="H128:H129"/>
    <mergeCell ref="I128:I129"/>
    <mergeCell ref="J128:J129"/>
  </mergeCells>
  <printOptions horizontalCentered="1" verticalCentered="1"/>
  <pageMargins left="0.5905511811023623" right="0.2755905511811024" top="0.42" bottom="0.54" header="0.31496062992125984" footer="0.31496062992125984"/>
  <pageSetup cellComments="asDisplayed" fitToHeight="1" fitToWidth="1" horizontalDpi="600" verticalDpi="600" orientation="portrait" paperSize="9" scale="43" r:id="rId1"/>
  <headerFooter>
    <oddFooter>&amp;R&amp;"-,標準"&amp;12■&amp;A</oddFooter>
  </headerFooter>
  <rowBreaks count="1" manualBreakCount="1">
    <brk id="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　直美</dc:creator>
  <cp:keywords/>
  <dc:description/>
  <cp:lastModifiedBy>藤井　雅子</cp:lastModifiedBy>
  <cp:lastPrinted>2021-05-05T05:07:10Z</cp:lastPrinted>
  <dcterms:created xsi:type="dcterms:W3CDTF">2017-01-05T07:27:18Z</dcterms:created>
  <dcterms:modified xsi:type="dcterms:W3CDTF">2021-05-25T04:54:32Z</dcterms:modified>
  <cp:category/>
  <cp:version/>
  <cp:contentType/>
  <cp:contentStatus/>
</cp:coreProperties>
</file>