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File1\1_長寿介護課\高齢者支援班\◆R3年度\103_介護予防・日常生活支援総合事業\コードCSV　202110変更\"/>
    </mc:Choice>
  </mc:AlternateContent>
  <bookViews>
    <workbookView xWindow="360" yWindow="30" windowWidth="11340" windowHeight="6780" tabRatio="900" firstSheet="2" activeTab="3"/>
  </bookViews>
  <sheets>
    <sheet name="表紙" sheetId="86" r:id="rId1"/>
    <sheet name="裏表紙" sheetId="87" r:id="rId2"/>
    <sheet name="Ａ２訪問介護相当サービス " sheetId="61" r:id="rId3"/>
    <sheet name="Ａ3訪問型（独自）【処遇改善加算非適応】" sheetId="72" r:id="rId4"/>
    <sheet name="Ａ3訪問型（独自）【処遇改善加算（Ⅰ）適応】" sheetId="73" r:id="rId5"/>
    <sheet name="Ａ3訪問型（独自）【処遇改善加算（Ⅱ）適応】" sheetId="74" r:id="rId6"/>
    <sheet name="Ａ3訪問型（独自）【処遇改善加算（Ⅲ)適応】" sheetId="77" r:id="rId7"/>
    <sheet name="Ａ3訪問型（独自）【処遇改善加算（Ⅳ）適応】" sheetId="78" r:id="rId8"/>
    <sheet name="Ａ3訪問型（独自）【処遇改善加算（Ⅴ）適応】" sheetId="79" r:id="rId9"/>
    <sheet name="Ａ3訪問型（独自）【介特（Ⅰ）＋処加（Ⅰ）取得】" sheetId="80" r:id="rId10"/>
    <sheet name="Ａ3訪問型（独自）【介特（Ⅰ）＋処加（Ⅱ）取得】" sheetId="81" r:id="rId11"/>
    <sheet name="Ａ3訪問型（独自）【介特（Ⅰ）＋処加（Ⅲ）取得】" sheetId="82" r:id="rId12"/>
    <sheet name="Ａ3訪問型（独自）【介特（Ⅱ）＋処加（Ⅰ）取得】" sheetId="83" r:id="rId13"/>
    <sheet name="Ａ3訪問型（独自）【介特（Ⅱ）＋処加（Ⅱ）取得】" sheetId="84" r:id="rId14"/>
    <sheet name="Ａ3訪問型（独自）【介特（Ⅱ）＋処加（Ⅲ）取得】" sheetId="85" r:id="rId15"/>
  </sheets>
  <definedNames>
    <definedName name="__xlnm.Print_Area" localSheetId="2">'Ａ２訪問介護相当サービス '!$A$1:$I$39</definedName>
    <definedName name="_xlnm.Print_Area" localSheetId="2">'Ａ２訪問介護相当サービス '!$A$1:$I$39</definedName>
    <definedName name="_xlnm.Print_Area" localSheetId="9">'Ａ3訪問型（独自）【介特（Ⅰ）＋処加（Ⅰ）取得】'!$A$1:$K$116</definedName>
    <definedName name="_xlnm.Print_Area" localSheetId="10">'Ａ3訪問型（独自）【介特（Ⅰ）＋処加（Ⅱ）取得】'!$A$1:$K$98</definedName>
    <definedName name="_xlnm.Print_Area" localSheetId="11">'Ａ3訪問型（独自）【介特（Ⅰ）＋処加（Ⅲ）取得】'!$A$1:$K$98</definedName>
    <definedName name="_xlnm.Print_Area" localSheetId="12">'Ａ3訪問型（独自）【介特（Ⅱ）＋処加（Ⅰ）取得】'!$A$1:$K$116</definedName>
    <definedName name="_xlnm.Print_Area" localSheetId="13">'Ａ3訪問型（独自）【介特（Ⅱ）＋処加（Ⅱ）取得】'!$A$1:$K$97</definedName>
    <definedName name="_xlnm.Print_Area" localSheetId="14">'Ａ3訪問型（独自）【介特（Ⅱ）＋処加（Ⅲ）取得】'!$A$1:$K$98</definedName>
    <definedName name="_xlnm.Print_Area" localSheetId="4">'Ａ3訪問型（独自）【処遇改善加算（Ⅰ）適応】'!$A$1:$K$95</definedName>
    <definedName name="_xlnm.Print_Area" localSheetId="5">'Ａ3訪問型（独自）【処遇改善加算（Ⅱ）適応】'!$A$1:$K$95</definedName>
    <definedName name="_xlnm.Print_Area" localSheetId="6">'Ａ3訪問型（独自）【処遇改善加算（Ⅲ)適応】'!$A$1:$J$98</definedName>
    <definedName name="_xlnm.Print_Area" localSheetId="7">'Ａ3訪問型（独自）【処遇改善加算（Ⅳ）適応】'!$A$1:$K$92</definedName>
    <definedName name="_xlnm.Print_Area" localSheetId="8">'Ａ3訪問型（独自）【処遇改善加算（Ⅴ）適応】'!$A$1:$K$116</definedName>
    <definedName name="_xlnm.Print_Area" localSheetId="3">'Ａ3訪問型（独自）【処遇改善加算非適応】'!$A$1:$K$97</definedName>
    <definedName name="_xlnm.Print_Area" localSheetId="0">表紙!$A$1:$J$46</definedName>
    <definedName name="_xlnm.Print_Area" localSheetId="1">裏表紙!$A$1:$F$17</definedName>
  </definedNames>
  <calcPr calcId="152511"/>
</workbook>
</file>

<file path=xl/calcChain.xml><?xml version="1.0" encoding="utf-8"?>
<calcChain xmlns="http://schemas.openxmlformats.org/spreadsheetml/2006/main">
  <c r="I94" i="85" l="1"/>
  <c r="I91" i="85"/>
  <c r="I88" i="85"/>
  <c r="I75" i="85"/>
  <c r="I72" i="85"/>
  <c r="I78" i="85" s="1"/>
  <c r="I59" i="85"/>
  <c r="I56" i="85"/>
  <c r="I62" i="85" s="1"/>
  <c r="I43" i="85"/>
  <c r="I40" i="85"/>
  <c r="I46" i="85" s="1"/>
  <c r="I27" i="85"/>
  <c r="I24" i="85"/>
  <c r="I30" i="85" s="1"/>
  <c r="I11" i="85"/>
  <c r="I8" i="85"/>
  <c r="I14" i="85" s="1"/>
  <c r="I26" i="84" l="1"/>
  <c r="I23" i="84"/>
  <c r="I29" i="84" s="1"/>
  <c r="I10" i="84"/>
  <c r="I7" i="84"/>
  <c r="I13" i="84" s="1"/>
  <c r="I106" i="83"/>
  <c r="I103" i="83"/>
  <c r="I109" i="83" s="1"/>
  <c r="I87" i="83"/>
  <c r="I84" i="83"/>
  <c r="I90" i="83" s="1"/>
  <c r="I71" i="83"/>
  <c r="I68" i="83"/>
  <c r="I65" i="83"/>
  <c r="I49" i="83"/>
  <c r="I46" i="83"/>
  <c r="I52" i="83" s="1"/>
  <c r="I30" i="83"/>
  <c r="I27" i="83"/>
  <c r="I33" i="83" s="1"/>
  <c r="I11" i="83"/>
  <c r="I8" i="83" l="1"/>
  <c r="I14" i="83" s="1"/>
  <c r="I94" i="82" l="1"/>
  <c r="I91" i="82"/>
  <c r="I88" i="82"/>
  <c r="I43" i="82"/>
  <c r="I40" i="82"/>
  <c r="I46" i="82" s="1"/>
  <c r="I75" i="82"/>
  <c r="I72" i="82"/>
  <c r="I78" i="82" s="1"/>
  <c r="I59" i="82"/>
  <c r="I56" i="82"/>
  <c r="I62" i="82" s="1"/>
  <c r="I30" i="82"/>
  <c r="I27" i="82"/>
  <c r="I24" i="82"/>
  <c r="I14" i="82"/>
  <c r="I11" i="82"/>
  <c r="I8" i="82"/>
  <c r="I91" i="81"/>
  <c r="I88" i="81"/>
  <c r="I94" i="81" s="1"/>
  <c r="I75" i="81"/>
  <c r="I72" i="81"/>
  <c r="I78" i="81" s="1"/>
  <c r="I62" i="81"/>
  <c r="I63" i="81"/>
  <c r="I59" i="81"/>
  <c r="I56" i="81"/>
  <c r="I43" i="81"/>
  <c r="I40" i="81"/>
  <c r="I46" i="81" s="1"/>
  <c r="I30" i="81"/>
  <c r="I27" i="81"/>
  <c r="I24" i="81"/>
  <c r="I14" i="81"/>
  <c r="I11" i="81"/>
  <c r="I8" i="81"/>
  <c r="I87" i="80" l="1"/>
  <c r="I84" i="80"/>
  <c r="I90" i="80" s="1"/>
  <c r="I52" i="80"/>
  <c r="I11" i="80"/>
  <c r="I8" i="80"/>
  <c r="I14" i="80" s="1"/>
  <c r="I110" i="79" l="1"/>
  <c r="I105" i="79"/>
  <c r="I104" i="79"/>
  <c r="I107" i="79" s="1"/>
  <c r="I102" i="79"/>
  <c r="I108" i="79" s="1"/>
  <c r="I72" i="79"/>
  <c r="I67" i="79"/>
  <c r="I66" i="79"/>
  <c r="I69" i="79" s="1"/>
  <c r="I64" i="79"/>
  <c r="I70" i="79" s="1"/>
  <c r="I87" i="79"/>
  <c r="I84" i="79"/>
  <c r="I90" i="79" s="1"/>
  <c r="I49" i="79"/>
  <c r="I46" i="79"/>
  <c r="I52" i="79" s="1"/>
  <c r="I11" i="79"/>
  <c r="I8" i="79"/>
  <c r="I14" i="79" s="1"/>
  <c r="I70" i="78"/>
  <c r="I40" i="78"/>
  <c r="I10" i="78"/>
  <c r="H73" i="77"/>
  <c r="H46" i="77"/>
  <c r="H43" i="77"/>
  <c r="H14" i="77" l="1"/>
  <c r="H11" i="77"/>
  <c r="I73" i="74"/>
  <c r="I70" i="74"/>
  <c r="I76" i="74" s="1"/>
  <c r="I42" i="74"/>
  <c r="I39" i="74"/>
  <c r="I45" i="74" s="1"/>
  <c r="I8" i="73" l="1"/>
  <c r="I11" i="72"/>
  <c r="I95" i="85" l="1"/>
  <c r="I90" i="85"/>
  <c r="I89" i="85"/>
  <c r="I92" i="85" s="1"/>
  <c r="I87" i="85"/>
  <c r="I93" i="85" s="1"/>
  <c r="I63" i="85"/>
  <c r="I58" i="85"/>
  <c r="I57" i="85"/>
  <c r="I60" i="85" s="1"/>
  <c r="I55" i="85"/>
  <c r="I61" i="85" s="1"/>
  <c r="I31" i="85"/>
  <c r="I26" i="85"/>
  <c r="I25" i="85"/>
  <c r="I28" i="85" s="1"/>
  <c r="I23" i="85"/>
  <c r="I29" i="85" s="1"/>
  <c r="I94" i="84"/>
  <c r="I89" i="84"/>
  <c r="I88" i="84"/>
  <c r="I91" i="84" s="1"/>
  <c r="I86" i="84"/>
  <c r="I92" i="84" s="1"/>
  <c r="I62" i="84"/>
  <c r="I57" i="84"/>
  <c r="I56" i="84"/>
  <c r="I59" i="84" s="1"/>
  <c r="I54" i="84"/>
  <c r="I60" i="84" s="1"/>
  <c r="I30" i="84"/>
  <c r="I25" i="84"/>
  <c r="I24" i="84"/>
  <c r="I27" i="84" s="1"/>
  <c r="I22" i="84"/>
  <c r="I28" i="84" s="1"/>
  <c r="I110" i="83"/>
  <c r="I105" i="83"/>
  <c r="I104" i="83"/>
  <c r="I107" i="83" s="1"/>
  <c r="I102" i="83"/>
  <c r="I108" i="83" s="1"/>
  <c r="I72" i="83"/>
  <c r="I67" i="83"/>
  <c r="I66" i="83"/>
  <c r="I69" i="83" s="1"/>
  <c r="I64" i="83"/>
  <c r="I70" i="83" s="1"/>
  <c r="I34" i="83"/>
  <c r="I29" i="83"/>
  <c r="I28" i="83"/>
  <c r="I31" i="83" s="1"/>
  <c r="I26" i="83"/>
  <c r="I32" i="83" s="1"/>
  <c r="I95" i="82"/>
  <c r="I90" i="82"/>
  <c r="I89" i="82"/>
  <c r="I92" i="82" s="1"/>
  <c r="I87" i="82"/>
  <c r="I93" i="82" s="1"/>
  <c r="I63" i="82"/>
  <c r="I58" i="82"/>
  <c r="I57" i="82"/>
  <c r="I60" i="82" s="1"/>
  <c r="I55" i="82"/>
  <c r="I61" i="82" s="1"/>
  <c r="I71" i="82"/>
  <c r="I73" i="82"/>
  <c r="I76" i="82" s="1"/>
  <c r="I74" i="82"/>
  <c r="I77" i="82"/>
  <c r="I79" i="82"/>
  <c r="I31" i="82" l="1"/>
  <c r="I26" i="82"/>
  <c r="I25" i="82"/>
  <c r="I28" i="82" s="1"/>
  <c r="I23" i="82"/>
  <c r="I29" i="82" s="1"/>
  <c r="I95" i="81"/>
  <c r="I90" i="81"/>
  <c r="I89" i="81"/>
  <c r="I92" i="81" s="1"/>
  <c r="I87" i="81"/>
  <c r="I93" i="81" s="1"/>
  <c r="I58" i="81"/>
  <c r="I57" i="81"/>
  <c r="I60" i="81" s="1"/>
  <c r="I55" i="81"/>
  <c r="I61" i="81" s="1"/>
  <c r="I71" i="81"/>
  <c r="I77" i="81" s="1"/>
  <c r="I73" i="81"/>
  <c r="I76" i="81" s="1"/>
  <c r="I74" i="81"/>
  <c r="I79" i="81"/>
  <c r="I31" i="81"/>
  <c r="I26" i="81"/>
  <c r="I25" i="81"/>
  <c r="I28" i="81" s="1"/>
  <c r="I23" i="81"/>
  <c r="I29" i="81" s="1"/>
  <c r="I110" i="80"/>
  <c r="I105" i="80"/>
  <c r="I104" i="80"/>
  <c r="I107" i="80" s="1"/>
  <c r="I102" i="80"/>
  <c r="I108" i="80" s="1"/>
  <c r="I72" i="80"/>
  <c r="I67" i="80"/>
  <c r="I66" i="80"/>
  <c r="I69" i="80" s="1"/>
  <c r="I64" i="80"/>
  <c r="I70" i="80" s="1"/>
  <c r="I34" i="80"/>
  <c r="I29" i="80"/>
  <c r="I28" i="80"/>
  <c r="I31" i="80" s="1"/>
  <c r="I26" i="80"/>
  <c r="I32" i="80" s="1"/>
  <c r="I34" i="79" l="1"/>
  <c r="I29" i="79"/>
  <c r="I28" i="79"/>
  <c r="I31" i="79" s="1"/>
  <c r="I26" i="79"/>
  <c r="I32" i="79" s="1"/>
  <c r="I89" i="78" l="1"/>
  <c r="I84" i="78"/>
  <c r="I83" i="78"/>
  <c r="I86" i="78" s="1"/>
  <c r="I82" i="78"/>
  <c r="I87" i="78" s="1"/>
  <c r="I59" i="78"/>
  <c r="I54" i="78"/>
  <c r="I53" i="78"/>
  <c r="I56" i="78" s="1"/>
  <c r="I52" i="78"/>
  <c r="I57" i="78" s="1"/>
  <c r="I29" i="78" l="1"/>
  <c r="I24" i="78"/>
  <c r="I23" i="78"/>
  <c r="I26" i="78" s="1"/>
  <c r="I22" i="78"/>
  <c r="I27" i="78" s="1"/>
  <c r="H95" i="77" l="1"/>
  <c r="H90" i="77"/>
  <c r="H89" i="77"/>
  <c r="H92" i="77" s="1"/>
  <c r="H87" i="77"/>
  <c r="H93" i="77" s="1"/>
  <c r="H63" i="77"/>
  <c r="H58" i="77"/>
  <c r="H57" i="77"/>
  <c r="H60" i="77" s="1"/>
  <c r="H55" i="77"/>
  <c r="H61" i="77" s="1"/>
  <c r="H23" i="77"/>
  <c r="H29" i="77" s="1"/>
  <c r="H25" i="77"/>
  <c r="H28" i="77" s="1"/>
  <c r="H26" i="77"/>
  <c r="H31" i="77"/>
  <c r="I92" i="74"/>
  <c r="I88" i="74"/>
  <c r="I87" i="74"/>
  <c r="I89" i="74" s="1"/>
  <c r="I85" i="74"/>
  <c r="I90" i="74" s="1"/>
  <c r="I61" i="74"/>
  <c r="I57" i="74"/>
  <c r="I56" i="74"/>
  <c r="I58" i="74" s="1"/>
  <c r="I54" i="74"/>
  <c r="I59" i="74" s="1"/>
  <c r="I69" i="74"/>
  <c r="I75" i="74" s="1"/>
  <c r="I71" i="74"/>
  <c r="I74" i="74" s="1"/>
  <c r="I72" i="74"/>
  <c r="I77" i="74"/>
  <c r="I30" i="74" l="1"/>
  <c r="I26" i="74"/>
  <c r="I25" i="74"/>
  <c r="I27" i="74" s="1"/>
  <c r="I23" i="74"/>
  <c r="I28" i="74" s="1"/>
  <c r="I92" i="73"/>
  <c r="I87" i="73"/>
  <c r="I86" i="73"/>
  <c r="I89" i="73" s="1"/>
  <c r="I85" i="73"/>
  <c r="I90" i="73" s="1"/>
  <c r="I61" i="73"/>
  <c r="I56" i="73"/>
  <c r="I55" i="73"/>
  <c r="I58" i="73" s="1"/>
  <c r="I54" i="73"/>
  <c r="I59" i="73" s="1"/>
  <c r="I30" i="73"/>
  <c r="I25" i="73"/>
  <c r="I24" i="73"/>
  <c r="I27" i="73" s="1"/>
  <c r="I23" i="73"/>
  <c r="I28" i="73" s="1"/>
  <c r="I94" i="72" l="1"/>
  <c r="I89" i="72"/>
  <c r="I88" i="72"/>
  <c r="I91" i="72" s="1"/>
  <c r="I86" i="72"/>
  <c r="I92" i="72" s="1"/>
  <c r="I63" i="72"/>
  <c r="I58" i="72"/>
  <c r="I57" i="72"/>
  <c r="I60" i="72" s="1"/>
  <c r="I55" i="72"/>
  <c r="I61" i="72" s="1"/>
  <c r="I31" i="72" l="1"/>
  <c r="I26" i="72"/>
  <c r="I25" i="72"/>
  <c r="I28" i="72" s="1"/>
  <c r="I23" i="72"/>
  <c r="I29" i="72" s="1"/>
  <c r="I91" i="83" l="1"/>
  <c r="I86" i="83"/>
  <c r="I85" i="83"/>
  <c r="I88" i="83" s="1"/>
  <c r="I83" i="83"/>
  <c r="I89" i="83" s="1"/>
  <c r="I53" i="83"/>
  <c r="I48" i="83"/>
  <c r="I47" i="83"/>
  <c r="I50" i="83" s="1"/>
  <c r="I45" i="83"/>
  <c r="I51" i="83" s="1"/>
  <c r="I15" i="83"/>
  <c r="I10" i="83"/>
  <c r="I9" i="83"/>
  <c r="I12" i="83" s="1"/>
  <c r="I7" i="83"/>
  <c r="I13" i="83" s="1"/>
  <c r="I79" i="85" l="1"/>
  <c r="I74" i="85"/>
  <c r="I73" i="85"/>
  <c r="I76" i="85" s="1"/>
  <c r="I71" i="85"/>
  <c r="I77" i="85" s="1"/>
  <c r="I47" i="85"/>
  <c r="I42" i="85"/>
  <c r="I41" i="85"/>
  <c r="I44" i="85" s="1"/>
  <c r="I39" i="85"/>
  <c r="I45" i="85" s="1"/>
  <c r="I15" i="85"/>
  <c r="I10" i="85"/>
  <c r="I9" i="85"/>
  <c r="I12" i="85" s="1"/>
  <c r="I7" i="85"/>
  <c r="I13" i="85" s="1"/>
  <c r="I78" i="84"/>
  <c r="I73" i="84"/>
  <c r="I72" i="84"/>
  <c r="I75" i="84" s="1"/>
  <c r="I70" i="84"/>
  <c r="I76" i="84" s="1"/>
  <c r="I46" i="84"/>
  <c r="I41" i="84"/>
  <c r="I40" i="84"/>
  <c r="I43" i="84" s="1"/>
  <c r="I38" i="84"/>
  <c r="I44" i="84" s="1"/>
  <c r="I14" i="84"/>
  <c r="I9" i="84"/>
  <c r="I8" i="84"/>
  <c r="I11" i="84" s="1"/>
  <c r="I6" i="84"/>
  <c r="I12" i="84" s="1"/>
  <c r="I47" i="82"/>
  <c r="I42" i="82"/>
  <c r="I41" i="82"/>
  <c r="I44" i="82" s="1"/>
  <c r="I39" i="82"/>
  <c r="I45" i="82" s="1"/>
  <c r="I15" i="82"/>
  <c r="I10" i="82"/>
  <c r="I9" i="82"/>
  <c r="I12" i="82" s="1"/>
  <c r="I7" i="82"/>
  <c r="I13" i="82" s="1"/>
  <c r="I47" i="81"/>
  <c r="I42" i="81"/>
  <c r="I41" i="81"/>
  <c r="I44" i="81" s="1"/>
  <c r="I39" i="81"/>
  <c r="I45" i="81" s="1"/>
  <c r="I15" i="81"/>
  <c r="I10" i="81"/>
  <c r="I9" i="81"/>
  <c r="I12" i="81" s="1"/>
  <c r="I7" i="81"/>
  <c r="I13" i="81" s="1"/>
  <c r="I91" i="80"/>
  <c r="I86" i="80"/>
  <c r="I85" i="80"/>
  <c r="I88" i="80" s="1"/>
  <c r="I83" i="80"/>
  <c r="I89" i="80" s="1"/>
  <c r="I53" i="80"/>
  <c r="I48" i="80"/>
  <c r="I47" i="80"/>
  <c r="I50" i="80" s="1"/>
  <c r="I45" i="80"/>
  <c r="I51" i="80" s="1"/>
  <c r="I15" i="80"/>
  <c r="I10" i="80"/>
  <c r="I9" i="80"/>
  <c r="I12" i="80" s="1"/>
  <c r="I7" i="80"/>
  <c r="I13" i="80" s="1"/>
  <c r="I91" i="79"/>
  <c r="I86" i="79"/>
  <c r="I85" i="79"/>
  <c r="I88" i="79" s="1"/>
  <c r="I83" i="79"/>
  <c r="I89" i="79" s="1"/>
  <c r="I53" i="79"/>
  <c r="I48" i="79"/>
  <c r="I47" i="79"/>
  <c r="I50" i="79" s="1"/>
  <c r="I45" i="79"/>
  <c r="I51" i="79" s="1"/>
  <c r="I15" i="79"/>
  <c r="I10" i="79"/>
  <c r="I9" i="79"/>
  <c r="I12" i="79" s="1"/>
  <c r="I7" i="79"/>
  <c r="I13" i="79" s="1"/>
  <c r="I74" i="78"/>
  <c r="I69" i="78"/>
  <c r="I68" i="78"/>
  <c r="I67" i="78"/>
  <c r="I72" i="78" s="1"/>
  <c r="I44" i="78"/>
  <c r="I39" i="78"/>
  <c r="I38" i="78"/>
  <c r="I37" i="78"/>
  <c r="I42" i="78" s="1"/>
  <c r="I14" i="78"/>
  <c r="I9" i="78"/>
  <c r="I8" i="78"/>
  <c r="I7" i="78"/>
  <c r="I12" i="78" s="1"/>
  <c r="H79" i="77"/>
  <c r="H74" i="77"/>
  <c r="H76" i="77"/>
  <c r="H71" i="77"/>
  <c r="H77" i="77" s="1"/>
  <c r="H47" i="77"/>
  <c r="H42" i="77"/>
  <c r="H41" i="77"/>
  <c r="H44" i="77" s="1"/>
  <c r="H39" i="77"/>
  <c r="H45" i="77" s="1"/>
  <c r="H15" i="77"/>
  <c r="H10" i="77"/>
  <c r="H9" i="77"/>
  <c r="H12" i="77" s="1"/>
  <c r="H7" i="77"/>
  <c r="H13" i="77" s="1"/>
  <c r="I46" i="74"/>
  <c r="I41" i="74"/>
  <c r="I40" i="74"/>
  <c r="I43" i="74" s="1"/>
  <c r="I38" i="74"/>
  <c r="I44" i="74" s="1"/>
  <c r="I15" i="74"/>
  <c r="I10" i="74"/>
  <c r="I9" i="74"/>
  <c r="I12" i="74" s="1"/>
  <c r="I7" i="74"/>
  <c r="I13" i="74" s="1"/>
  <c r="I71" i="78" l="1"/>
  <c r="I73" i="78"/>
  <c r="I41" i="78"/>
  <c r="I43" i="78"/>
  <c r="I11" i="78"/>
  <c r="I13" i="78"/>
  <c r="I77" i="73"/>
  <c r="I72" i="73"/>
  <c r="I71" i="73"/>
  <c r="I74" i="73" s="1"/>
  <c r="I69" i="73"/>
  <c r="I75" i="73" s="1"/>
  <c r="I46" i="73"/>
  <c r="I41" i="73"/>
  <c r="I40" i="73"/>
  <c r="I43" i="73" s="1"/>
  <c r="I38" i="73"/>
  <c r="I44" i="73" s="1"/>
  <c r="I15" i="73"/>
  <c r="I10" i="73"/>
  <c r="I9" i="73"/>
  <c r="I12" i="73" s="1"/>
  <c r="I7" i="73"/>
  <c r="I13" i="73" s="1"/>
  <c r="I78" i="72"/>
  <c r="I73" i="72"/>
  <c r="I72" i="72"/>
  <c r="I75" i="72" s="1"/>
  <c r="I70" i="72"/>
  <c r="I76" i="72" s="1"/>
  <c r="I47" i="72"/>
  <c r="I42" i="72"/>
  <c r="I41" i="72"/>
  <c r="I44" i="72" s="1"/>
  <c r="I39" i="72"/>
  <c r="I45" i="72" s="1"/>
  <c r="I15" i="72"/>
  <c r="I10" i="72"/>
  <c r="I9" i="72"/>
  <c r="I12" i="72" s="1"/>
  <c r="I7" i="72"/>
  <c r="I13" i="72" s="1"/>
</calcChain>
</file>

<file path=xl/sharedStrings.xml><?xml version="1.0" encoding="utf-8"?>
<sst xmlns="http://schemas.openxmlformats.org/spreadsheetml/2006/main" count="4907" uniqueCount="188">
  <si>
    <t>サービス内容略称</t>
    <rPh sb="4" eb="6">
      <t>ナイヨウ</t>
    </rPh>
    <rPh sb="6" eb="8">
      <t>リャクショウ</t>
    </rPh>
    <phoneticPr fontId="2"/>
  </si>
  <si>
    <t>算定項目</t>
    <rPh sb="0" eb="2">
      <t>サンテイ</t>
    </rPh>
    <rPh sb="2" eb="4">
      <t>コウモク</t>
    </rPh>
    <phoneticPr fontId="2"/>
  </si>
  <si>
    <t>サービスコード</t>
    <phoneticPr fontId="2"/>
  </si>
  <si>
    <t>種類</t>
    <rPh sb="0" eb="2">
      <t>シュルイ</t>
    </rPh>
    <phoneticPr fontId="2"/>
  </si>
  <si>
    <t>項目</t>
    <rPh sb="0" eb="2">
      <t>コウモク</t>
    </rPh>
    <phoneticPr fontId="2"/>
  </si>
  <si>
    <t>算定単位</t>
    <rPh sb="0" eb="2">
      <t>サンテイ</t>
    </rPh>
    <rPh sb="2" eb="4">
      <t>タンイ</t>
    </rPh>
    <phoneticPr fontId="2"/>
  </si>
  <si>
    <t>合成
単位数</t>
    <rPh sb="0" eb="2">
      <t>ゴウセイ</t>
    </rPh>
    <rPh sb="3" eb="5">
      <t>タンイ</t>
    </rPh>
    <rPh sb="5" eb="6">
      <t>スウ</t>
    </rPh>
    <phoneticPr fontId="2"/>
  </si>
  <si>
    <t>1月につき</t>
    <rPh sb="1" eb="2">
      <t>ツキ</t>
    </rPh>
    <phoneticPr fontId="2"/>
  </si>
  <si>
    <t>1日につき</t>
    <rPh sb="1" eb="2">
      <t>ニチ</t>
    </rPh>
    <phoneticPr fontId="2"/>
  </si>
  <si>
    <t>1回につき</t>
    <rPh sb="1" eb="2">
      <t>カイ</t>
    </rPh>
    <phoneticPr fontId="2"/>
  </si>
  <si>
    <t>介護予防ケアマネジメントサービスコード表</t>
    <rPh sb="0" eb="2">
      <t>カイゴ</t>
    </rPh>
    <rPh sb="2" eb="4">
      <t>ヨボウ</t>
    </rPh>
    <rPh sb="19" eb="20">
      <t>ヒョウ</t>
    </rPh>
    <phoneticPr fontId="2"/>
  </si>
  <si>
    <t>みなし</t>
    <phoneticPr fontId="2"/>
  </si>
  <si>
    <t>検算</t>
    <rPh sb="0" eb="2">
      <t>ケンザン</t>
    </rPh>
    <phoneticPr fontId="2"/>
  </si>
  <si>
    <t>訪問型独自サービスⅠ／２</t>
    <rPh sb="0" eb="2">
      <t>ホウモン</t>
    </rPh>
    <rPh sb="2" eb="3">
      <t>ガタ</t>
    </rPh>
    <rPh sb="3" eb="5">
      <t>ドクジ</t>
    </rPh>
    <phoneticPr fontId="2"/>
  </si>
  <si>
    <t>訪問型独自サービスⅠ／２日割</t>
    <rPh sb="0" eb="2">
      <t>ホウモン</t>
    </rPh>
    <rPh sb="2" eb="3">
      <t>ガタ</t>
    </rPh>
    <rPh sb="12" eb="14">
      <t>ヒワ</t>
    </rPh>
    <phoneticPr fontId="2"/>
  </si>
  <si>
    <t>訪問型独自サービスⅡ／２</t>
    <rPh sb="0" eb="2">
      <t>ホウモン</t>
    </rPh>
    <rPh sb="2" eb="3">
      <t>ガタ</t>
    </rPh>
    <phoneticPr fontId="2"/>
  </si>
  <si>
    <t>訪問型独自サービスⅡ／２日割</t>
    <rPh sb="0" eb="2">
      <t>ホウモン</t>
    </rPh>
    <rPh sb="2" eb="3">
      <t>ガタ</t>
    </rPh>
    <rPh sb="12" eb="14">
      <t>ヒワ</t>
    </rPh>
    <phoneticPr fontId="2"/>
  </si>
  <si>
    <t>訪問型独自サービスⅢ／２</t>
    <rPh sb="0" eb="2">
      <t>ホウモン</t>
    </rPh>
    <rPh sb="2" eb="3">
      <t>ガタ</t>
    </rPh>
    <phoneticPr fontId="2"/>
  </si>
  <si>
    <t>訪問型独自サービスⅢ／２日割</t>
    <rPh sb="0" eb="2">
      <t>ホウモン</t>
    </rPh>
    <rPh sb="2" eb="3">
      <t>ガタ</t>
    </rPh>
    <rPh sb="12" eb="14">
      <t>ヒワ</t>
    </rPh>
    <phoneticPr fontId="2"/>
  </si>
  <si>
    <t>訪問型独自サービスⅣ／２</t>
    <rPh sb="0" eb="2">
      <t>ホウモン</t>
    </rPh>
    <rPh sb="2" eb="3">
      <t>ガタ</t>
    </rPh>
    <phoneticPr fontId="2"/>
  </si>
  <si>
    <t>訪問型独自サービスⅤ／２</t>
    <rPh sb="0" eb="2">
      <t>ホウモン</t>
    </rPh>
    <rPh sb="2" eb="3">
      <t>ガタ</t>
    </rPh>
    <phoneticPr fontId="2"/>
  </si>
  <si>
    <t>訪問型独自サービスⅥ／２</t>
    <rPh sb="0" eb="2">
      <t>ホウモン</t>
    </rPh>
    <rPh sb="2" eb="3">
      <t>ガタ</t>
    </rPh>
    <phoneticPr fontId="2"/>
  </si>
  <si>
    <t>通所型サービス（独自）サービスコード表</t>
    <rPh sb="0" eb="2">
      <t>ツウショ</t>
    </rPh>
    <rPh sb="2" eb="3">
      <t>ガタ</t>
    </rPh>
    <rPh sb="8" eb="10">
      <t>ドクジ</t>
    </rPh>
    <rPh sb="18" eb="19">
      <t>ヒョウ</t>
    </rPh>
    <phoneticPr fontId="2"/>
  </si>
  <si>
    <t>100単位加算</t>
  </si>
  <si>
    <t>訪問型サービス（独自）Ⅱサービスコード表　　（緩和した基準によるサービス）</t>
    <rPh sb="0" eb="2">
      <t>ホウモン</t>
    </rPh>
    <rPh sb="2" eb="3">
      <t>ガタ</t>
    </rPh>
    <rPh sb="8" eb="10">
      <t>ドクジ</t>
    </rPh>
    <rPh sb="19" eb="20">
      <t>ヒョウ</t>
    </rPh>
    <rPh sb="23" eb="25">
      <t>カンワ</t>
    </rPh>
    <rPh sb="27" eb="29">
      <t>キジュン</t>
    </rPh>
    <phoneticPr fontId="2"/>
  </si>
  <si>
    <t>200単位加算</t>
  </si>
  <si>
    <t>Ａ３</t>
  </si>
  <si>
    <t>■１割負担者</t>
    <rPh sb="2" eb="3">
      <t>ワリ</t>
    </rPh>
    <rPh sb="3" eb="5">
      <t>フタン</t>
    </rPh>
    <rPh sb="5" eb="6">
      <t>シャ</t>
    </rPh>
    <phoneticPr fontId="2"/>
  </si>
  <si>
    <t>■２割負担者</t>
    <rPh sb="2" eb="3">
      <t>ワリ</t>
    </rPh>
    <rPh sb="3" eb="5">
      <t>フタン</t>
    </rPh>
    <rPh sb="5" eb="6">
      <t>シャ</t>
    </rPh>
    <phoneticPr fontId="2"/>
  </si>
  <si>
    <t>■３割負担者</t>
    <rPh sb="2" eb="3">
      <t>ワリ</t>
    </rPh>
    <rPh sb="3" eb="5">
      <t>フタン</t>
    </rPh>
    <rPh sb="5" eb="6">
      <t>シャ</t>
    </rPh>
    <phoneticPr fontId="2"/>
  </si>
  <si>
    <t>【処遇改善加算が適応されない場合】</t>
    <rPh sb="1" eb="7">
      <t>ショグウカイゼンカサン</t>
    </rPh>
    <rPh sb="8" eb="10">
      <t>テキオウ</t>
    </rPh>
    <rPh sb="14" eb="16">
      <t>バアイ</t>
    </rPh>
    <phoneticPr fontId="2"/>
  </si>
  <si>
    <t>【処遇改善加算（Ⅰ）が適応される場合】</t>
    <rPh sb="1" eb="3">
      <t>ショグウ</t>
    </rPh>
    <rPh sb="3" eb="5">
      <t>カイゼン</t>
    </rPh>
    <rPh sb="5" eb="7">
      <t>カサン</t>
    </rPh>
    <rPh sb="11" eb="13">
      <t>テキオウ</t>
    </rPh>
    <rPh sb="16" eb="18">
      <t>バアイ</t>
    </rPh>
    <phoneticPr fontId="2"/>
  </si>
  <si>
    <t>【処遇改善加算（Ⅲ）が適応される場合】</t>
    <rPh sb="1" eb="3">
      <t>ショグウ</t>
    </rPh>
    <rPh sb="3" eb="5">
      <t>カイゼン</t>
    </rPh>
    <rPh sb="5" eb="7">
      <t>カサン</t>
    </rPh>
    <rPh sb="11" eb="13">
      <t>テキオウ</t>
    </rPh>
    <rPh sb="16" eb="18">
      <t>バアイ</t>
    </rPh>
    <phoneticPr fontId="2"/>
  </si>
  <si>
    <t>【処遇改善加算（Ⅱ）が適応される場合】</t>
    <rPh sb="1" eb="3">
      <t>ショグウ</t>
    </rPh>
    <rPh sb="3" eb="5">
      <t>カイゼン</t>
    </rPh>
    <rPh sb="5" eb="7">
      <t>カサン</t>
    </rPh>
    <rPh sb="11" eb="13">
      <t>テキオウ</t>
    </rPh>
    <rPh sb="16" eb="18">
      <t>バアイ</t>
    </rPh>
    <phoneticPr fontId="2"/>
  </si>
  <si>
    <t>【処遇改善加算（Ⅳ）が適応される場合】</t>
    <rPh sb="1" eb="3">
      <t>ショグウ</t>
    </rPh>
    <rPh sb="3" eb="5">
      <t>カイゼン</t>
    </rPh>
    <rPh sb="5" eb="7">
      <t>カサン</t>
    </rPh>
    <rPh sb="11" eb="13">
      <t>テキオウ</t>
    </rPh>
    <rPh sb="16" eb="18">
      <t>バアイ</t>
    </rPh>
    <phoneticPr fontId="2"/>
  </si>
  <si>
    <t>【介護職員等特定処遇改善加算（Ⅰ）が適応される場合】</t>
    <rPh sb="1" eb="3">
      <t>カイゴ</t>
    </rPh>
    <rPh sb="3" eb="5">
      <t>ショクイン</t>
    </rPh>
    <rPh sb="5" eb="6">
      <t>トウ</t>
    </rPh>
    <rPh sb="6" eb="8">
      <t>トクテイ</t>
    </rPh>
    <rPh sb="8" eb="10">
      <t>ショグウ</t>
    </rPh>
    <rPh sb="10" eb="12">
      <t>カイゼン</t>
    </rPh>
    <rPh sb="12" eb="14">
      <t>カサン</t>
    </rPh>
    <rPh sb="18" eb="20">
      <t>テキオウ</t>
    </rPh>
    <rPh sb="23" eb="25">
      <t>バアイ</t>
    </rPh>
    <phoneticPr fontId="2"/>
  </si>
  <si>
    <t>【処遇改善加算（Ⅰ）を取得している場合】</t>
    <rPh sb="1" eb="3">
      <t>ショグウ</t>
    </rPh>
    <rPh sb="3" eb="5">
      <t>カイゼン</t>
    </rPh>
    <rPh sb="5" eb="7">
      <t>カサン</t>
    </rPh>
    <rPh sb="11" eb="13">
      <t>シュトク</t>
    </rPh>
    <rPh sb="17" eb="19">
      <t>バアイ</t>
    </rPh>
    <phoneticPr fontId="2"/>
  </si>
  <si>
    <t>所定単位数の137/1000加算</t>
    <rPh sb="0" eb="2">
      <t>ショテイ</t>
    </rPh>
    <rPh sb="2" eb="5">
      <t>タンイスウ</t>
    </rPh>
    <rPh sb="14" eb="16">
      <t>カサン</t>
    </rPh>
    <phoneticPr fontId="2"/>
  </si>
  <si>
    <t>所定単位数の100/1000加算</t>
    <rPh sb="0" eb="2">
      <t>ショテイ</t>
    </rPh>
    <rPh sb="2" eb="5">
      <t>タンイスウ</t>
    </rPh>
    <rPh sb="14" eb="16">
      <t>カサン</t>
    </rPh>
    <phoneticPr fontId="2"/>
  </si>
  <si>
    <t>所定単位数の55/1000加算</t>
    <rPh sb="0" eb="2">
      <t>ショテイ</t>
    </rPh>
    <rPh sb="2" eb="5">
      <t>タンイスウ</t>
    </rPh>
    <rPh sb="13" eb="15">
      <t>カサン</t>
    </rPh>
    <phoneticPr fontId="2"/>
  </si>
  <si>
    <t>所定単位数の55/1000加算  加算に対し90％加算</t>
    <rPh sb="0" eb="2">
      <t>ショテイ</t>
    </rPh>
    <rPh sb="2" eb="5">
      <t>タンイスウ</t>
    </rPh>
    <rPh sb="13" eb="15">
      <t>カサン</t>
    </rPh>
    <rPh sb="17" eb="19">
      <t>カサン</t>
    </rPh>
    <rPh sb="20" eb="21">
      <t>タイ</t>
    </rPh>
    <rPh sb="25" eb="27">
      <t>カサン</t>
    </rPh>
    <phoneticPr fontId="2"/>
  </si>
  <si>
    <t>【処遇改善加算(Ⅴ)が適応される場合】</t>
    <rPh sb="1" eb="3">
      <t>ショグウ</t>
    </rPh>
    <rPh sb="3" eb="5">
      <t>カイゼン</t>
    </rPh>
    <rPh sb="5" eb="7">
      <t>カサン</t>
    </rPh>
    <rPh sb="11" eb="13">
      <t>テキオウ</t>
    </rPh>
    <rPh sb="16" eb="18">
      <t>バアイ</t>
    </rPh>
    <phoneticPr fontId="2"/>
  </si>
  <si>
    <t>所定単位数の55/1000加算  加算に対し80％加算</t>
    <rPh sb="0" eb="2">
      <t>ショテイ</t>
    </rPh>
    <rPh sb="2" eb="5">
      <t>タンイスウ</t>
    </rPh>
    <rPh sb="13" eb="15">
      <t>カサン</t>
    </rPh>
    <rPh sb="17" eb="19">
      <t>カサン</t>
    </rPh>
    <rPh sb="20" eb="21">
      <t>タイ</t>
    </rPh>
    <rPh sb="25" eb="27">
      <t>カサン</t>
    </rPh>
    <phoneticPr fontId="2"/>
  </si>
  <si>
    <t>【処遇改善加算（Ⅱ）を取得している場合】</t>
    <rPh sb="1" eb="3">
      <t>ショグウ</t>
    </rPh>
    <rPh sb="3" eb="5">
      <t>カイゼン</t>
    </rPh>
    <rPh sb="5" eb="7">
      <t>カサン</t>
    </rPh>
    <rPh sb="11" eb="13">
      <t>シュトク</t>
    </rPh>
    <rPh sb="17" eb="19">
      <t>バアイ</t>
    </rPh>
    <phoneticPr fontId="2"/>
  </si>
  <si>
    <t>【処遇改善加算（Ⅲ）を取得している場合】</t>
    <rPh sb="1" eb="3">
      <t>ショグウ</t>
    </rPh>
    <rPh sb="3" eb="5">
      <t>カイゼン</t>
    </rPh>
    <rPh sb="5" eb="7">
      <t>カサン</t>
    </rPh>
    <rPh sb="11" eb="13">
      <t>シュトク</t>
    </rPh>
    <rPh sb="17" eb="19">
      <t>バアイ</t>
    </rPh>
    <phoneticPr fontId="2"/>
  </si>
  <si>
    <t>【介護職員等特定処遇改善加算（Ⅱ）が適応される場合】</t>
    <rPh sb="1" eb="3">
      <t>カイゴ</t>
    </rPh>
    <rPh sb="3" eb="5">
      <t>ショクイン</t>
    </rPh>
    <rPh sb="5" eb="6">
      <t>トウ</t>
    </rPh>
    <rPh sb="6" eb="8">
      <t>トクテイ</t>
    </rPh>
    <rPh sb="8" eb="10">
      <t>ショグウ</t>
    </rPh>
    <rPh sb="10" eb="12">
      <t>カイゼン</t>
    </rPh>
    <rPh sb="12" eb="14">
      <t>カサン</t>
    </rPh>
    <rPh sb="18" eb="20">
      <t>テキオウ</t>
    </rPh>
    <rPh sb="23" eb="25">
      <t>バアイ</t>
    </rPh>
    <phoneticPr fontId="2"/>
  </si>
  <si>
    <t>サービスコード</t>
  </si>
  <si>
    <t>サービス内容略称</t>
  </si>
  <si>
    <t>算定項目</t>
  </si>
  <si>
    <t>合成
単位数</t>
  </si>
  <si>
    <t>算定単位</t>
  </si>
  <si>
    <t>種類</t>
  </si>
  <si>
    <t>項目</t>
  </si>
  <si>
    <t>1月につき</t>
  </si>
  <si>
    <t>1回につき</t>
  </si>
  <si>
    <t>中山間地域等に居住する者へのサービス提供加算</t>
  </si>
  <si>
    <t>Ａ２</t>
  </si>
  <si>
    <t>訪問型独自サービスⅠ</t>
    <rPh sb="3" eb="5">
      <t>ドクジ</t>
    </rPh>
    <phoneticPr fontId="2"/>
  </si>
  <si>
    <t>訪問型独自サービスⅠ日割</t>
    <rPh sb="3" eb="5">
      <t>ドクジ</t>
    </rPh>
    <rPh sb="10" eb="12">
      <t>ヒワ</t>
    </rPh>
    <phoneticPr fontId="2"/>
  </si>
  <si>
    <t>訪問型独自サービスⅡ</t>
    <rPh sb="3" eb="5">
      <t>ドクジ</t>
    </rPh>
    <phoneticPr fontId="2"/>
  </si>
  <si>
    <t>ロ　訪問型サービス費（独自）（Ⅱ）</t>
  </si>
  <si>
    <t>訪問型独自サービスⅡ日割</t>
    <rPh sb="3" eb="5">
      <t>ドクジ</t>
    </rPh>
    <phoneticPr fontId="2"/>
  </si>
  <si>
    <t>訪問型独自サービスⅢ</t>
    <rPh sb="3" eb="5">
      <t>ドクジ</t>
    </rPh>
    <phoneticPr fontId="2"/>
  </si>
  <si>
    <t>ハ　訪問型サービス費（独自）（Ⅲ）</t>
  </si>
  <si>
    <t>訪問型独自サービスⅢ日割</t>
    <rPh sb="3" eb="5">
      <t>ドクジ</t>
    </rPh>
    <phoneticPr fontId="2"/>
  </si>
  <si>
    <t>訪問型独自サービスⅣ</t>
    <rPh sb="3" eb="5">
      <t>ドクジ</t>
    </rPh>
    <phoneticPr fontId="2"/>
  </si>
  <si>
    <t>ニ　訪問型サービス費（独自）（Ⅳ）</t>
  </si>
  <si>
    <t>訪問型独自サービスⅤ</t>
    <rPh sb="3" eb="5">
      <t>ドクジ</t>
    </rPh>
    <phoneticPr fontId="2"/>
  </si>
  <si>
    <t>ホ　訪問型サービス費（独自）（Ⅴ）</t>
  </si>
  <si>
    <t>事業対象者・要支援１・要支援２（週2回程度）
※１月の中で全部で５回から８回まで</t>
  </si>
  <si>
    <t>訪問型独自サービスⅥ</t>
    <rPh sb="3" eb="5">
      <t>ドクジ</t>
    </rPh>
    <phoneticPr fontId="2"/>
  </si>
  <si>
    <t>ヘ　訪問型サービス費（独自）（Ⅵ）</t>
  </si>
  <si>
    <t>事業対象者・要支援１・要支援２（週2回を超える程度）
※１月の中で全部で９回から１２回まで</t>
  </si>
  <si>
    <t>訪問型独自短時間サービス</t>
    <rPh sb="3" eb="5">
      <t>ドクジ</t>
    </rPh>
    <rPh sb="5" eb="8">
      <t>タンジカン</t>
    </rPh>
    <phoneticPr fontId="2"/>
  </si>
  <si>
    <t>ト　訪問型サービス費（独自）（短時間サービス）</t>
    <rPh sb="15" eb="18">
      <t>タンジカン</t>
    </rPh>
    <phoneticPr fontId="2"/>
  </si>
  <si>
    <t>事業対象者・要支援１・要支援２（20分未満）
※１月につき２２回まで</t>
    <rPh sb="18" eb="19">
      <t>フン</t>
    </rPh>
    <rPh sb="19" eb="21">
      <t>ミマン</t>
    </rPh>
    <phoneticPr fontId="2"/>
  </si>
  <si>
    <t>訪問型独自サービス同一建物減算</t>
  </si>
  <si>
    <t>事業所と同一建物の利用者又はこれ以外の同一建物の利用者20人以上にサービスを行う場合</t>
  </si>
  <si>
    <t>訪問型独自サービス特別地域加算</t>
    <rPh sb="3" eb="5">
      <t>ドクジ</t>
    </rPh>
    <phoneticPr fontId="2"/>
  </si>
  <si>
    <t>特別地域加算</t>
  </si>
  <si>
    <t>　　　　　　　　　　　　　　　　　　所定単位数の　15％加算</t>
  </si>
  <si>
    <t>訪問型独自サービス特別地域加算日割</t>
    <rPh sb="3" eb="5">
      <t>ドクジ</t>
    </rPh>
    <rPh sb="15" eb="17">
      <t>ヒワ</t>
    </rPh>
    <phoneticPr fontId="2"/>
  </si>
  <si>
    <t>訪問型独自サービス特別地域加算回数</t>
    <rPh sb="3" eb="5">
      <t>ドクジ</t>
    </rPh>
    <phoneticPr fontId="2"/>
  </si>
  <si>
    <t>訪問型独自サービス小規模事業所加算</t>
    <rPh sb="3" eb="5">
      <t>ドクジ</t>
    </rPh>
    <phoneticPr fontId="2"/>
  </si>
  <si>
    <t>中山間地域等における小規模事業所加算</t>
  </si>
  <si>
    <t>　　　　　　　　　　　　　　　　　　所定単位数の　10％加算</t>
  </si>
  <si>
    <t>訪問型独自サービス小規模事業所加算日割</t>
    <rPh sb="3" eb="5">
      <t>ドクジ</t>
    </rPh>
    <rPh sb="17" eb="19">
      <t>ヒワ</t>
    </rPh>
    <phoneticPr fontId="2"/>
  </si>
  <si>
    <t>訪問型独自サービス小規模事業所加算回数</t>
    <rPh sb="3" eb="5">
      <t>ドクジ</t>
    </rPh>
    <phoneticPr fontId="2"/>
  </si>
  <si>
    <t>訪問型独自サービス中山間地域等提供加算</t>
    <rPh sb="3" eb="5">
      <t>ドクジ</t>
    </rPh>
    <phoneticPr fontId="2"/>
  </si>
  <si>
    <t>　　　　　　　　　　　　　　　　　　所定単位数の　　5％加算</t>
  </si>
  <si>
    <t>訪問型独自サービス中山間地域等提供加算日割</t>
    <rPh sb="3" eb="5">
      <t>ドクジ</t>
    </rPh>
    <rPh sb="19" eb="21">
      <t>ヒワ</t>
    </rPh>
    <phoneticPr fontId="2"/>
  </si>
  <si>
    <t>訪問型独自サービス中山間地域等提供加算回数</t>
    <rPh sb="3" eb="5">
      <t>ドクジ</t>
    </rPh>
    <phoneticPr fontId="2"/>
  </si>
  <si>
    <t>訪問型独自サービス初回加算</t>
    <rPh sb="3" eb="5">
      <t>ドクジ</t>
    </rPh>
    <phoneticPr fontId="2"/>
  </si>
  <si>
    <t xml:space="preserve">チ　初回加算　　　　　　　　　　　　　　　　　　　　　　　　　　　　　　　　　　　　　　　　　　　　　　　　　　　　　　　　　　　　　　　  </t>
  </si>
  <si>
    <t>訪問型独自サービス生活機能向上連携加算Ⅰ</t>
    <rPh sb="3" eb="5">
      <t>ドクジ</t>
    </rPh>
    <rPh sb="15" eb="17">
      <t>レンケイ</t>
    </rPh>
    <phoneticPr fontId="2"/>
  </si>
  <si>
    <t>リ　生活機能向上連携加算</t>
  </si>
  <si>
    <t>(1)生活機能向上連携加算(Ⅰ)　　　　　　　　　　　　　　　　　　　　　　　　　　　　　　</t>
  </si>
  <si>
    <t>訪問型独自サービス生活機能向上連携加算Ⅱ</t>
    <rPh sb="3" eb="5">
      <t>ドクジ</t>
    </rPh>
    <rPh sb="15" eb="17">
      <t>レンケイ</t>
    </rPh>
    <phoneticPr fontId="2"/>
  </si>
  <si>
    <t>(2)生活機能向上連携加算((Ⅱ)　　　　　　　　　　　　　　　　　　　　　　　　　　　　　　　　</t>
  </si>
  <si>
    <t>訪問型独自サービス処遇改善加算Ⅰ</t>
    <rPh sb="3" eb="5">
      <t>ドクジ</t>
    </rPh>
    <phoneticPr fontId="2"/>
  </si>
  <si>
    <t xml:space="preserve">ヌ　介護職員処遇改善加算
</t>
    <phoneticPr fontId="2"/>
  </si>
  <si>
    <t>訪問型独自サービス処遇改善加算Ⅱ</t>
    <rPh sb="3" eb="5">
      <t>ドクジ</t>
    </rPh>
    <phoneticPr fontId="2"/>
  </si>
  <si>
    <t>訪問型独自サービス処遇改善加算Ⅲ</t>
    <rPh sb="3" eb="5">
      <t>ドクジ</t>
    </rPh>
    <phoneticPr fontId="2"/>
  </si>
  <si>
    <t>訪問型独自サービス処遇改善加算Ⅳ</t>
    <rPh sb="3" eb="5">
      <t>ドクジ</t>
    </rPh>
    <phoneticPr fontId="2"/>
  </si>
  <si>
    <t>訪問型独自サービス処遇改善加算Ⅴ</t>
    <rPh sb="3" eb="5">
      <t>ドクジ</t>
    </rPh>
    <phoneticPr fontId="2"/>
  </si>
  <si>
    <t>訪問型独自サービス特定処遇改善加算Ⅰ</t>
    <rPh sb="3" eb="5">
      <t>ドクジ</t>
    </rPh>
    <phoneticPr fontId="2"/>
  </si>
  <si>
    <t xml:space="preserve">ル　介護職員等特定処遇改善加算
</t>
    <phoneticPr fontId="2"/>
  </si>
  <si>
    <t>訪問型独自サービス特定処遇改善加算Ⅱ</t>
    <rPh sb="3" eb="5">
      <t>ドクジ</t>
    </rPh>
    <phoneticPr fontId="2"/>
  </si>
  <si>
    <t>訪問型独自サービス令和3年9月30日までの上乗せ分</t>
  </si>
  <si>
    <t>新型コロナウイルス感染症への対応</t>
  </si>
  <si>
    <t>所定単位数の1/1000</t>
  </si>
  <si>
    <t>所定単位数の63/1000加算</t>
    <rPh sb="0" eb="2">
      <t>ショテイ</t>
    </rPh>
    <rPh sb="2" eb="5">
      <t>タンイスウ</t>
    </rPh>
    <rPh sb="13" eb="15">
      <t>カサン</t>
    </rPh>
    <phoneticPr fontId="2"/>
  </si>
  <si>
    <t>イ　訪問型    サービス費           （独自）（Ⅰ）</t>
    <rPh sb="2" eb="4">
      <t>ホウモン</t>
    </rPh>
    <rPh sb="4" eb="5">
      <t>ガタ</t>
    </rPh>
    <rPh sb="13" eb="14">
      <t>ヒ</t>
    </rPh>
    <rPh sb="26" eb="28">
      <t>ドクジ</t>
    </rPh>
    <phoneticPr fontId="2"/>
  </si>
  <si>
    <t>ロ　訪問型   サービス費    （独自）（Ⅱ）</t>
    <rPh sb="2" eb="4">
      <t>ホウモン</t>
    </rPh>
    <rPh sb="4" eb="5">
      <t>ガタ</t>
    </rPh>
    <rPh sb="12" eb="13">
      <t>ヒ</t>
    </rPh>
    <rPh sb="18" eb="20">
      <t>ドクジ</t>
    </rPh>
    <phoneticPr fontId="2"/>
  </si>
  <si>
    <t>ハ　訪問型    サービス費    （独自）（Ⅲ）</t>
    <rPh sb="2" eb="4">
      <t>ホウモン</t>
    </rPh>
    <rPh sb="4" eb="5">
      <t>ガタ</t>
    </rPh>
    <rPh sb="13" eb="14">
      <t>ヒ</t>
    </rPh>
    <rPh sb="19" eb="21">
      <t>ドクジ</t>
    </rPh>
    <phoneticPr fontId="2"/>
  </si>
  <si>
    <t>ニ　訪問型   サービス費    （独自）（Ⅳ）</t>
    <rPh sb="2" eb="4">
      <t>ホウモン</t>
    </rPh>
    <rPh sb="4" eb="5">
      <t>ガタ</t>
    </rPh>
    <rPh sb="12" eb="13">
      <t>ヒ</t>
    </rPh>
    <rPh sb="18" eb="20">
      <t>ドクジ</t>
    </rPh>
    <phoneticPr fontId="2"/>
  </si>
  <si>
    <t>ホ　訪問型    サービス費    （独自）（Ⅴ）</t>
    <rPh sb="2" eb="4">
      <t>ホウモン</t>
    </rPh>
    <rPh sb="4" eb="5">
      <t>ガタ</t>
    </rPh>
    <rPh sb="13" eb="14">
      <t>ヒ</t>
    </rPh>
    <rPh sb="19" eb="21">
      <t>ドクジ</t>
    </rPh>
    <phoneticPr fontId="2"/>
  </si>
  <si>
    <t>ヘ　訪問型   サービス費    （独自）（Ⅵ）</t>
    <rPh sb="2" eb="4">
      <t>ホウモン</t>
    </rPh>
    <rPh sb="4" eb="5">
      <t>ガタ</t>
    </rPh>
    <rPh sb="12" eb="13">
      <t>ヒ</t>
    </rPh>
    <rPh sb="18" eb="20">
      <t>ドクジ</t>
    </rPh>
    <phoneticPr fontId="2"/>
  </si>
  <si>
    <t>所定単位数の42/1000加算</t>
    <rPh sb="0" eb="2">
      <t>ショテイ</t>
    </rPh>
    <rPh sb="2" eb="5">
      <t>タンイスウ</t>
    </rPh>
    <rPh sb="13" eb="15">
      <t>カサン</t>
    </rPh>
    <phoneticPr fontId="2"/>
  </si>
  <si>
    <t>イ　訪問型サービス費（独自）（Ⅰ）</t>
    <phoneticPr fontId="2"/>
  </si>
  <si>
    <t>事業対象者・要支援１・要支援２（週2回程度）</t>
    <phoneticPr fontId="2"/>
  </si>
  <si>
    <t>事業対象者・要支援１・要支援２（週1回程度）</t>
    <phoneticPr fontId="2"/>
  </si>
  <si>
    <t>事業対象者・要支援１・要支援２（週1回程度）</t>
    <phoneticPr fontId="2"/>
  </si>
  <si>
    <t>事業対象者・要支援２（週2回を超える程度）</t>
    <phoneticPr fontId="2"/>
  </si>
  <si>
    <t>事業対象者・要支援２（週2回を超える程度）</t>
    <phoneticPr fontId="2"/>
  </si>
  <si>
    <t>事業対象者・要支援１・要支援２（週1回程度）
※１月の中で全部で４回まで</t>
    <phoneticPr fontId="2"/>
  </si>
  <si>
    <t>(2)介護職員等特定処遇改善加算(Ⅱ)　　　　　　所定単位数の42/1000　加算</t>
    <phoneticPr fontId="2"/>
  </si>
  <si>
    <r>
      <t>(4)介護職員処遇改善加算(Ⅳ)　　　　　（３）で算定した単位数の　90％　加算</t>
    </r>
    <r>
      <rPr>
        <b/>
        <sz val="16"/>
        <color indexed="10"/>
        <rFont val="ＭＳ Ｐゴシック"/>
        <family val="3"/>
        <charset val="128"/>
      </rPr>
      <t/>
    </r>
    <phoneticPr fontId="2"/>
  </si>
  <si>
    <t>(3)介護職員処遇改善加算(Ⅲ)　　　　　　　　　　所定単位の 55/1000　加算</t>
    <phoneticPr fontId="2"/>
  </si>
  <si>
    <t>(2)介護職員処遇改善加算(Ⅱ)　　　　　　　　　　所定単位の100/1000　加算</t>
    <phoneticPr fontId="2"/>
  </si>
  <si>
    <t>(1)介護職員処遇改善加算(Ⅰ)　　　　　　　　　　所定単位の137/1000　加算</t>
    <phoneticPr fontId="2"/>
  </si>
  <si>
    <t>(1)介護職員等特定処遇改善加算(Ⅰ)　　　　　　所定単位数の63/1000　加算</t>
    <phoneticPr fontId="2"/>
  </si>
  <si>
    <t>事業対象者・要支援１・２       （週1回程度）</t>
    <rPh sb="0" eb="2">
      <t>ジギョウ</t>
    </rPh>
    <rPh sb="2" eb="5">
      <t>タイショウシャ</t>
    </rPh>
    <rPh sb="6" eb="7">
      <t>ヨウ</t>
    </rPh>
    <rPh sb="7" eb="9">
      <t>シエン</t>
    </rPh>
    <rPh sb="20" eb="21">
      <t>シュウ</t>
    </rPh>
    <rPh sb="22" eb="23">
      <t>カイ</t>
    </rPh>
    <rPh sb="23" eb="25">
      <t>テイド</t>
    </rPh>
    <phoneticPr fontId="2"/>
  </si>
  <si>
    <t>事業対象者・要支援１・２        （週1回程度）</t>
    <rPh sb="0" eb="2">
      <t>ジギョウ</t>
    </rPh>
    <rPh sb="2" eb="5">
      <t>タイショウシャ</t>
    </rPh>
    <rPh sb="6" eb="7">
      <t>ヨウ</t>
    </rPh>
    <rPh sb="7" eb="9">
      <t>シエン</t>
    </rPh>
    <rPh sb="21" eb="22">
      <t>シュウ</t>
    </rPh>
    <rPh sb="23" eb="24">
      <t>カイ</t>
    </rPh>
    <rPh sb="24" eb="26">
      <t>テイド</t>
    </rPh>
    <phoneticPr fontId="2"/>
  </si>
  <si>
    <t>事業対象者・要支援１・２         （週2回程度）</t>
    <rPh sb="0" eb="2">
      <t>ジギョウ</t>
    </rPh>
    <rPh sb="2" eb="5">
      <t>タイショウシャ</t>
    </rPh>
    <rPh sb="6" eb="7">
      <t>ヨウ</t>
    </rPh>
    <rPh sb="7" eb="9">
      <t>シエン</t>
    </rPh>
    <rPh sb="22" eb="23">
      <t>シュウ</t>
    </rPh>
    <rPh sb="24" eb="25">
      <t>カイ</t>
    </rPh>
    <rPh sb="25" eb="27">
      <t>テイド</t>
    </rPh>
    <phoneticPr fontId="2"/>
  </si>
  <si>
    <t>事業対象者・要支援２        （週2回を超える程度）</t>
    <rPh sb="0" eb="2">
      <t>ジギョウ</t>
    </rPh>
    <rPh sb="2" eb="5">
      <t>タイショウシャ</t>
    </rPh>
    <rPh sb="6" eb="7">
      <t>ヨウ</t>
    </rPh>
    <rPh sb="7" eb="9">
      <t>シエン</t>
    </rPh>
    <rPh sb="19" eb="20">
      <t>シュウ</t>
    </rPh>
    <rPh sb="21" eb="22">
      <t>カイ</t>
    </rPh>
    <rPh sb="23" eb="24">
      <t>コ</t>
    </rPh>
    <rPh sb="26" eb="28">
      <t>テイド</t>
    </rPh>
    <phoneticPr fontId="2"/>
  </si>
  <si>
    <r>
      <t xml:space="preserve">事業対象者・要支援１・２          （週1回程度）
</t>
    </r>
    <r>
      <rPr>
        <sz val="9"/>
        <color theme="1"/>
        <rFont val="ＭＳ Ｐゴシック"/>
        <family val="3"/>
        <charset val="128"/>
      </rPr>
      <t>※１月の中で全部で４回まで</t>
    </r>
    <rPh sb="0" eb="2">
      <t>ジギョウ</t>
    </rPh>
    <rPh sb="2" eb="5">
      <t>タイショウシャ</t>
    </rPh>
    <rPh sb="6" eb="7">
      <t>ヨウ</t>
    </rPh>
    <rPh sb="7" eb="9">
      <t>シエン</t>
    </rPh>
    <rPh sb="23" eb="24">
      <t>シュウ</t>
    </rPh>
    <rPh sb="25" eb="26">
      <t>カイ</t>
    </rPh>
    <rPh sb="26" eb="28">
      <t>テイド</t>
    </rPh>
    <rPh sb="32" eb="33">
      <t>ツキ</t>
    </rPh>
    <rPh sb="34" eb="35">
      <t>ナカ</t>
    </rPh>
    <rPh sb="36" eb="38">
      <t>ゼンブ</t>
    </rPh>
    <rPh sb="40" eb="41">
      <t>カイ</t>
    </rPh>
    <phoneticPr fontId="2"/>
  </si>
  <si>
    <r>
      <t xml:space="preserve">事業対象者・要支援１・２          （週2回程度）
</t>
    </r>
    <r>
      <rPr>
        <sz val="7"/>
        <color theme="1"/>
        <rFont val="ＭＳ Ｐゴシック"/>
        <family val="3"/>
        <charset val="128"/>
      </rPr>
      <t>※１月の中で全部で５回から８回まで</t>
    </r>
    <rPh sb="0" eb="2">
      <t>ジギョウ</t>
    </rPh>
    <rPh sb="2" eb="5">
      <t>タイショウシャ</t>
    </rPh>
    <rPh sb="6" eb="7">
      <t>ヨウ</t>
    </rPh>
    <rPh sb="7" eb="9">
      <t>シエン</t>
    </rPh>
    <rPh sb="23" eb="24">
      <t>シュウ</t>
    </rPh>
    <rPh sb="25" eb="26">
      <t>カイ</t>
    </rPh>
    <rPh sb="26" eb="28">
      <t>テイド</t>
    </rPh>
    <rPh sb="44" eb="45">
      <t>カイ</t>
    </rPh>
    <phoneticPr fontId="2"/>
  </si>
  <si>
    <r>
      <t xml:space="preserve">事業対象者・要支援２          （週2回を超える程度）
</t>
    </r>
    <r>
      <rPr>
        <sz val="7"/>
        <color theme="1"/>
        <rFont val="ＭＳ Ｐゴシック"/>
        <family val="3"/>
        <charset val="128"/>
      </rPr>
      <t>※１月の中で全部で９回から１２回まで</t>
    </r>
    <rPh sb="0" eb="2">
      <t>ジギョウ</t>
    </rPh>
    <rPh sb="2" eb="5">
      <t>タイショウシャ</t>
    </rPh>
    <rPh sb="6" eb="7">
      <t>ヨウ</t>
    </rPh>
    <rPh sb="7" eb="9">
      <t>シエン</t>
    </rPh>
    <rPh sb="21" eb="22">
      <t>シュウ</t>
    </rPh>
    <rPh sb="23" eb="24">
      <t>カイ</t>
    </rPh>
    <rPh sb="25" eb="26">
      <t>コ</t>
    </rPh>
    <rPh sb="28" eb="30">
      <t>テイド</t>
    </rPh>
    <phoneticPr fontId="2"/>
  </si>
  <si>
    <t>サービス種類別対応サービスコード</t>
    <rPh sb="4" eb="6">
      <t>シュルイ</t>
    </rPh>
    <rPh sb="6" eb="7">
      <t>ベツ</t>
    </rPh>
    <rPh sb="7" eb="9">
      <t>タイオウ</t>
    </rPh>
    <phoneticPr fontId="2"/>
  </si>
  <si>
    <t>サービス種別</t>
    <rPh sb="4" eb="6">
      <t>シュベツ</t>
    </rPh>
    <phoneticPr fontId="2"/>
  </si>
  <si>
    <t>サービス名</t>
    <rPh sb="4" eb="5">
      <t>メイ</t>
    </rPh>
    <phoneticPr fontId="2"/>
  </si>
  <si>
    <t>サービスコード表</t>
    <rPh sb="7" eb="8">
      <t>ヒョウ</t>
    </rPh>
    <phoneticPr fontId="2"/>
  </si>
  <si>
    <t>サービスコード</t>
    <phoneticPr fontId="2"/>
  </si>
  <si>
    <t>訪問型サービス</t>
    <rPh sb="0" eb="2">
      <t>ホウモン</t>
    </rPh>
    <rPh sb="2" eb="3">
      <t>ガタ</t>
    </rPh>
    <phoneticPr fontId="2"/>
  </si>
  <si>
    <t>訪問介護相当サービス</t>
    <rPh sb="0" eb="2">
      <t>ホウモン</t>
    </rPh>
    <rPh sb="2" eb="4">
      <t>カイゴ</t>
    </rPh>
    <rPh sb="4" eb="6">
      <t>ソウトウ</t>
    </rPh>
    <phoneticPr fontId="2"/>
  </si>
  <si>
    <t>Ａ２</t>
    <phoneticPr fontId="2"/>
  </si>
  <si>
    <t>訪問型サービスＡ（緩和した基準によるサービス）R3.4.1～</t>
    <rPh sb="0" eb="2">
      <t>ホウモン</t>
    </rPh>
    <rPh sb="2" eb="3">
      <t>ガタ</t>
    </rPh>
    <rPh sb="9" eb="11">
      <t>カンワ</t>
    </rPh>
    <rPh sb="13" eb="15">
      <t>キジュン</t>
    </rPh>
    <phoneticPr fontId="2"/>
  </si>
  <si>
    <t>Ａ３</t>
    <phoneticPr fontId="2"/>
  </si>
  <si>
    <t>通所型サービス</t>
    <rPh sb="0" eb="2">
      <t>ツウショ</t>
    </rPh>
    <rPh sb="2" eb="3">
      <t>ガタ</t>
    </rPh>
    <phoneticPr fontId="2"/>
  </si>
  <si>
    <t>通所介護相当サービス</t>
    <rPh sb="0" eb="2">
      <t>ツウショ</t>
    </rPh>
    <rPh sb="2" eb="4">
      <t>カイゴ</t>
    </rPh>
    <rPh sb="4" eb="6">
      <t>ソウトウ</t>
    </rPh>
    <phoneticPr fontId="2"/>
  </si>
  <si>
    <t>Ａ６</t>
    <phoneticPr fontId="2"/>
  </si>
  <si>
    <t>Ａ7</t>
    <phoneticPr fontId="2"/>
  </si>
  <si>
    <t>ＡF</t>
    <phoneticPr fontId="2"/>
  </si>
  <si>
    <r>
      <rPr>
        <b/>
        <sz val="18"/>
        <color indexed="64"/>
        <rFont val="ＭＳ Ｐゴシック"/>
        <family val="3"/>
        <charset val="128"/>
      </rPr>
      <t>介護予防・日常生活支援総合事業費　　　　　　　　　　　　　　　　　単位数サービスコード表①【平戸市】</t>
    </r>
    <r>
      <rPr>
        <sz val="18"/>
        <color indexed="64"/>
        <rFont val="ＭＳ Ｐゴシック"/>
        <family val="3"/>
        <charset val="128"/>
      </rPr>
      <t>　　　　　　　　　　　　　　　　　　　　　　　　　</t>
    </r>
    <rPh sb="0" eb="4">
      <t>カイゴヨボウ</t>
    </rPh>
    <rPh sb="5" eb="9">
      <t>ニチジョウセイカツ</t>
    </rPh>
    <rPh sb="9" eb="11">
      <t>シエン</t>
    </rPh>
    <rPh sb="11" eb="15">
      <t>ソウゴウジギョウ</t>
    </rPh>
    <rPh sb="15" eb="16">
      <t>ヒ</t>
    </rPh>
    <rPh sb="33" eb="35">
      <t>タンイ</t>
    </rPh>
    <rPh sb="35" eb="36">
      <t>スウ</t>
    </rPh>
    <rPh sb="43" eb="44">
      <t>ヒョウ</t>
    </rPh>
    <rPh sb="46" eb="49">
      <t>ヒラドシ</t>
    </rPh>
    <phoneticPr fontId="2"/>
  </si>
  <si>
    <t>■訪問型サービスコード表</t>
    <rPh sb="1" eb="3">
      <t>ホウモン</t>
    </rPh>
    <rPh sb="3" eb="4">
      <t>ガタ</t>
    </rPh>
    <rPh sb="11" eb="12">
      <t>ヒョウ</t>
    </rPh>
    <phoneticPr fontId="2"/>
  </si>
  <si>
    <t>200単位加算</t>
    <phoneticPr fontId="2"/>
  </si>
  <si>
    <r>
      <t>(5)介護職員処遇改善加算(Ⅴ)　　　　  （３）で算定した単位数の　80％　加算</t>
    </r>
    <r>
      <rPr>
        <b/>
        <sz val="16"/>
        <color indexed="10"/>
        <rFont val="ＭＳ Ｐゴシック"/>
        <family val="3"/>
        <charset val="128"/>
      </rPr>
      <t/>
    </r>
    <phoneticPr fontId="2"/>
  </si>
  <si>
    <t>　　　　　　　　　　　　　　　　　　所定単位数の　10％減算</t>
    <phoneticPr fontId="2"/>
  </si>
  <si>
    <t>A２コード　訪問型相当サービス
A３コード　訪問型サービスA</t>
    <rPh sb="6" eb="8">
      <t>ホウモン</t>
    </rPh>
    <rPh sb="8" eb="9">
      <t>ガタ</t>
    </rPh>
    <rPh sb="9" eb="11">
      <t>ソウトウ</t>
    </rPh>
    <rPh sb="22" eb="24">
      <t>ホウモン</t>
    </rPh>
    <rPh sb="24" eb="25">
      <t>ガタ</t>
    </rPh>
    <phoneticPr fontId="2"/>
  </si>
  <si>
    <t>　同一建物減算の場合</t>
    <rPh sb="1" eb="3">
      <t>ドウイツ</t>
    </rPh>
    <rPh sb="3" eb="5">
      <t>タテモノ</t>
    </rPh>
    <rPh sb="5" eb="7">
      <t>ゲンサン</t>
    </rPh>
    <rPh sb="8" eb="10">
      <t>バアイ</t>
    </rPh>
    <phoneticPr fontId="2"/>
  </si>
  <si>
    <t>同一建物の利用者20人以上にサービスを行う場合
所定単位数の　10％減算</t>
    <phoneticPr fontId="2"/>
  </si>
  <si>
    <t>訪問型独自サービスⅠ／２・建減</t>
    <rPh sb="0" eb="2">
      <t>ホウモン</t>
    </rPh>
    <rPh sb="2" eb="3">
      <t>ガタ</t>
    </rPh>
    <rPh sb="3" eb="5">
      <t>ドクジ</t>
    </rPh>
    <rPh sb="13" eb="14">
      <t>ケン</t>
    </rPh>
    <rPh sb="14" eb="15">
      <t>ゲン</t>
    </rPh>
    <phoneticPr fontId="2"/>
  </si>
  <si>
    <t>訪問型独自サービスⅠ／２日割・建減</t>
    <rPh sb="0" eb="2">
      <t>ホウモン</t>
    </rPh>
    <rPh sb="2" eb="3">
      <t>ガタ</t>
    </rPh>
    <rPh sb="12" eb="14">
      <t>ヒワ</t>
    </rPh>
    <phoneticPr fontId="2"/>
  </si>
  <si>
    <t>訪問型独自サービスⅡ／２・建減</t>
    <rPh sb="0" eb="2">
      <t>ホウモン</t>
    </rPh>
    <rPh sb="2" eb="3">
      <t>ガタ</t>
    </rPh>
    <phoneticPr fontId="2"/>
  </si>
  <si>
    <t>訪問型独自サービスⅡ／２日割・建減</t>
    <rPh sb="0" eb="2">
      <t>ホウモン</t>
    </rPh>
    <rPh sb="2" eb="3">
      <t>ガタ</t>
    </rPh>
    <rPh sb="12" eb="14">
      <t>ヒワ</t>
    </rPh>
    <phoneticPr fontId="2"/>
  </si>
  <si>
    <t>訪問型独自サービスⅢ／２・建減</t>
    <rPh sb="0" eb="2">
      <t>ホウモン</t>
    </rPh>
    <rPh sb="2" eb="3">
      <t>ガタ</t>
    </rPh>
    <phoneticPr fontId="2"/>
  </si>
  <si>
    <t>訪問型独自サービスⅢ／２日割・建減</t>
    <rPh sb="0" eb="2">
      <t>ホウモン</t>
    </rPh>
    <rPh sb="2" eb="3">
      <t>ガタ</t>
    </rPh>
    <rPh sb="12" eb="14">
      <t>ヒワ</t>
    </rPh>
    <phoneticPr fontId="2"/>
  </si>
  <si>
    <t>訪問型独自サービスⅣ／２・建減</t>
    <rPh sb="0" eb="2">
      <t>ホウモン</t>
    </rPh>
    <rPh sb="2" eb="3">
      <t>ガタ</t>
    </rPh>
    <phoneticPr fontId="2"/>
  </si>
  <si>
    <t>訪問型独自サービスⅤ／２・建減</t>
    <rPh sb="0" eb="2">
      <t>ホウモン</t>
    </rPh>
    <rPh sb="2" eb="3">
      <t>ガタ</t>
    </rPh>
    <phoneticPr fontId="2"/>
  </si>
  <si>
    <t>訪問型独自サービスⅥ／２・建減</t>
    <rPh sb="0" eb="2">
      <t>ホウモン</t>
    </rPh>
    <rPh sb="2" eb="3">
      <t>ガタ</t>
    </rPh>
    <phoneticPr fontId="2"/>
  </si>
  <si>
    <t>介護予防ケアマネジメント</t>
    <phoneticPr fontId="2"/>
  </si>
  <si>
    <t>介護予防ケアマネジメント</t>
    <rPh sb="0" eb="2">
      <t>カイゴ</t>
    </rPh>
    <rPh sb="2" eb="4">
      <t>ヨボウ</t>
    </rPh>
    <phoneticPr fontId="2"/>
  </si>
  <si>
    <t>令和　3年　10月版</t>
    <rPh sb="0" eb="2">
      <t>レイワ</t>
    </rPh>
    <rPh sb="4" eb="5">
      <t>ネン</t>
    </rPh>
    <rPh sb="8" eb="9">
      <t>ガツ</t>
    </rPh>
    <rPh sb="9" eb="10">
      <t>バン</t>
    </rPh>
    <phoneticPr fontId="2"/>
  </si>
  <si>
    <t>訪問型サービス（独自）サービスコード表（令和３年10月１日から）</t>
    <phoneticPr fontId="2"/>
  </si>
  <si>
    <r>
      <t xml:space="preserve">事業対象者・要支援１・２          （週1回程度）
</t>
    </r>
    <r>
      <rPr>
        <sz val="9"/>
        <rFont val="ＭＳ Ｐゴシック"/>
        <family val="3"/>
        <charset val="128"/>
      </rPr>
      <t>※１月の中で全部で４回まで</t>
    </r>
    <rPh sb="0" eb="2">
      <t>ジギョウ</t>
    </rPh>
    <rPh sb="2" eb="5">
      <t>タイショウシャ</t>
    </rPh>
    <rPh sb="6" eb="7">
      <t>ヨウ</t>
    </rPh>
    <rPh sb="7" eb="9">
      <t>シエン</t>
    </rPh>
    <rPh sb="23" eb="24">
      <t>シュウ</t>
    </rPh>
    <rPh sb="25" eb="26">
      <t>カイ</t>
    </rPh>
    <rPh sb="26" eb="28">
      <t>テイド</t>
    </rPh>
    <rPh sb="32" eb="33">
      <t>ツキ</t>
    </rPh>
    <rPh sb="34" eb="35">
      <t>ナカ</t>
    </rPh>
    <rPh sb="36" eb="38">
      <t>ゼンブ</t>
    </rPh>
    <rPh sb="40" eb="41">
      <t>カイ</t>
    </rPh>
    <phoneticPr fontId="2"/>
  </si>
  <si>
    <r>
      <t xml:space="preserve">事業対象者・要支援１・２          （週2回程度）
</t>
    </r>
    <r>
      <rPr>
        <sz val="7"/>
        <rFont val="ＭＳ Ｐゴシック"/>
        <family val="3"/>
        <charset val="128"/>
      </rPr>
      <t>※１月の中で全部で５回から８回まで</t>
    </r>
    <rPh sb="0" eb="2">
      <t>ジギョウ</t>
    </rPh>
    <rPh sb="2" eb="5">
      <t>タイショウシャ</t>
    </rPh>
    <rPh sb="6" eb="7">
      <t>ヨウ</t>
    </rPh>
    <rPh sb="7" eb="9">
      <t>シエン</t>
    </rPh>
    <rPh sb="23" eb="24">
      <t>シュウ</t>
    </rPh>
    <rPh sb="25" eb="26">
      <t>カイ</t>
    </rPh>
    <rPh sb="26" eb="28">
      <t>テイド</t>
    </rPh>
    <rPh sb="44" eb="45">
      <t>カイ</t>
    </rPh>
    <phoneticPr fontId="2"/>
  </si>
  <si>
    <r>
      <t xml:space="preserve">事業対象者・要支援２          （週2回を超える程度）
</t>
    </r>
    <r>
      <rPr>
        <sz val="7"/>
        <rFont val="ＭＳ Ｐゴシック"/>
        <family val="3"/>
        <charset val="128"/>
      </rPr>
      <t>※１月の中で全部で９回から１２回まで</t>
    </r>
    <rPh sb="0" eb="2">
      <t>ジギョウ</t>
    </rPh>
    <rPh sb="2" eb="5">
      <t>タイショウシャ</t>
    </rPh>
    <rPh sb="6" eb="7">
      <t>ヨウ</t>
    </rPh>
    <rPh sb="7" eb="9">
      <t>シエン</t>
    </rPh>
    <rPh sb="21" eb="22">
      <t>シュウ</t>
    </rPh>
    <rPh sb="23" eb="24">
      <t>カイ</t>
    </rPh>
    <rPh sb="25" eb="26">
      <t>コ</t>
    </rPh>
    <rPh sb="28" eb="30">
      <t>テイド</t>
    </rPh>
    <phoneticPr fontId="2"/>
  </si>
  <si>
    <t>Ａ３</t>
    <phoneticPr fontId="2"/>
  </si>
  <si>
    <t>訪問型サービス(独自)</t>
    <phoneticPr fontId="2"/>
  </si>
  <si>
    <t>訪問型サービス(独自)Ⅱ</t>
    <phoneticPr fontId="2"/>
  </si>
  <si>
    <t>通所型サービス(独自)</t>
    <phoneticPr fontId="2"/>
  </si>
  <si>
    <t>通所型サービス(独自)Ⅱ</t>
    <phoneticPr fontId="2"/>
  </si>
  <si>
    <t>通所型サービス(独自)Ⅲ</t>
    <phoneticPr fontId="2"/>
  </si>
  <si>
    <t>通所型サービスＡ（緩和した基準によるサービス：1日デイサービス）R3.10.1～</t>
    <rPh sb="0" eb="2">
      <t>ツウショ</t>
    </rPh>
    <rPh sb="2" eb="3">
      <t>ガタ</t>
    </rPh>
    <rPh sb="9" eb="11">
      <t>カンワ</t>
    </rPh>
    <rPh sb="13" eb="15">
      <t>キジュン</t>
    </rPh>
    <rPh sb="24" eb="25">
      <t>ニチ</t>
    </rPh>
    <phoneticPr fontId="2"/>
  </si>
  <si>
    <t>通所型サービスＡ（緩和した基準によるサービス：ミニデイサービス）R3.10.1～</t>
    <rPh sb="0" eb="2">
      <t>ツウショ</t>
    </rPh>
    <rPh sb="2" eb="3">
      <t>ガタ</t>
    </rPh>
    <rPh sb="9" eb="11">
      <t>カンワ</t>
    </rPh>
    <rPh sb="13" eb="15">
      <t>キジュン</t>
    </rPh>
    <phoneticPr fontId="2"/>
  </si>
  <si>
    <t>色分けルール
・赤字⇒変更　・灰色⇒9/31廃止</t>
    <phoneticPr fontId="2"/>
  </si>
  <si>
    <t>9/30まで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</si>
</sst>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1" formatCode="_ * #,##0_ ;_ * \-#,##0_ ;_ * &quot;-&quot;_ ;_ @_ "/>
    <numFmt numFmtId="176" formatCode="#,##0_ "/>
    <numFmt numFmtId="177" formatCode="_ * #,##0_ ;_ * \-#,##0_ ;_ * \-_ ;_ @_ "/>
  </numFmts>
  <fonts count="36">
    <font>
      <sz val="10"/>
      <color indexed="64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8"/>
      <color indexed="64"/>
      <name val="ＭＳ Ｐゴシック"/>
      <family val="3"/>
      <charset val="128"/>
    </font>
    <font>
      <b/>
      <sz val="20"/>
      <color indexed="64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6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sz val="9"/>
      <color theme="1"/>
      <name val="ＭＳ Ｐゴシック"/>
      <family val="3"/>
      <charset val="128"/>
    </font>
    <font>
      <sz val="7"/>
      <color theme="1"/>
      <name val="ＭＳ Ｐゴシック"/>
      <family val="3"/>
      <charset val="128"/>
    </font>
    <font>
      <sz val="12"/>
      <color indexed="8"/>
      <name val="ＭＳ Ｐゴシック"/>
      <family val="3"/>
      <charset val="128"/>
    </font>
    <font>
      <sz val="16"/>
      <color indexed="8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4"/>
      <color indexed="8"/>
      <name val="ＭＳ Ｐゴシック"/>
      <family val="3"/>
      <charset val="128"/>
    </font>
    <font>
      <sz val="18"/>
      <color indexed="8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20"/>
      <name val="ＭＳ Ｐゴシック"/>
      <family val="3"/>
      <charset val="128"/>
    </font>
    <font>
      <sz val="12"/>
      <name val="ＭＳ Ｐゴシック"/>
      <family val="3"/>
      <charset val="128"/>
    </font>
    <font>
      <sz val="20"/>
      <color indexed="8"/>
      <name val="ＭＳ Ｐゴシック"/>
      <family val="3"/>
      <charset val="128"/>
    </font>
    <font>
      <b/>
      <sz val="16"/>
      <color indexed="10"/>
      <name val="ＭＳ Ｐゴシック"/>
      <family val="3"/>
      <charset val="128"/>
    </font>
    <font>
      <sz val="14"/>
      <color theme="0"/>
      <name val="ＭＳ Ｐゴシック"/>
      <family val="3"/>
      <charset val="128"/>
    </font>
    <font>
      <sz val="10"/>
      <color theme="0"/>
      <name val="ＭＳ Ｐゴシック"/>
      <family val="3"/>
      <charset val="128"/>
    </font>
    <font>
      <sz val="11"/>
      <color theme="0"/>
      <name val="ＭＳ Ｐゴシック"/>
      <family val="3"/>
      <charset val="128"/>
    </font>
    <font>
      <sz val="18"/>
      <color indexed="64"/>
      <name val="ＭＳ Ｐゴシック"/>
      <family val="3"/>
      <charset val="128"/>
    </font>
    <font>
      <sz val="14"/>
      <color theme="1"/>
      <name val="ＭＳ Ｐゴシック"/>
      <family val="3"/>
      <charset val="128"/>
    </font>
    <font>
      <sz val="12"/>
      <color indexed="64"/>
      <name val="ＭＳ Ｐゴシック"/>
      <family val="3"/>
      <charset val="128"/>
    </font>
    <font>
      <b/>
      <sz val="20"/>
      <name val="DejaVu Sans"/>
      <family val="2"/>
    </font>
    <font>
      <b/>
      <sz val="16"/>
      <name val="ＭＳ Ｐゴシック"/>
      <family val="3"/>
      <charset val="128"/>
    </font>
    <font>
      <sz val="7"/>
      <name val="ＭＳ Ｐゴシック"/>
      <family val="3"/>
      <charset val="128"/>
    </font>
    <font>
      <sz val="14"/>
      <color rgb="FFFF0000"/>
      <name val="ＭＳ Ｐゴシック"/>
      <family val="3"/>
      <charset val="128"/>
    </font>
    <font>
      <sz val="16"/>
      <color theme="1"/>
      <name val="ＭＳ Ｐゴシック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34998626667073579"/>
        <bgColor indexed="31"/>
      </patternFill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8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rgb="FFFF0000"/>
      </left>
      <right style="medium">
        <color indexed="8"/>
      </right>
      <top style="medium">
        <color rgb="FFFF0000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rgb="FFFF0000"/>
      </top>
      <bottom style="medium">
        <color indexed="8"/>
      </bottom>
      <diagonal/>
    </border>
    <border>
      <left style="medium">
        <color indexed="8"/>
      </left>
      <right style="medium">
        <color rgb="FFFF0000"/>
      </right>
      <top style="medium">
        <color rgb="FFFF0000"/>
      </top>
      <bottom style="medium">
        <color indexed="8"/>
      </bottom>
      <diagonal/>
    </border>
    <border>
      <left style="medium">
        <color rgb="FFFF0000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rgb="FFFF0000"/>
      </right>
      <top style="medium">
        <color indexed="8"/>
      </top>
      <bottom style="medium">
        <color indexed="8"/>
      </bottom>
      <diagonal/>
    </border>
    <border>
      <left style="medium">
        <color rgb="FFFF0000"/>
      </left>
      <right style="medium">
        <color indexed="8"/>
      </right>
      <top style="medium">
        <color indexed="8"/>
      </top>
      <bottom style="medium">
        <color rgb="FFFF0000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rgb="FFFF0000"/>
      </bottom>
      <diagonal/>
    </border>
    <border>
      <left style="medium">
        <color indexed="8"/>
      </left>
      <right style="medium">
        <color rgb="FFFF0000"/>
      </right>
      <top style="medium">
        <color indexed="8"/>
      </top>
      <bottom style="medium">
        <color rgb="FFFF0000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41" fontId="1" fillId="0" borderId="0" applyFont="0" applyFill="0" applyBorder="0" applyAlignment="0" applyProtection="0"/>
    <xf numFmtId="0" fontId="1" fillId="0" borderId="0"/>
    <xf numFmtId="177" fontId="1" fillId="0" borderId="0" applyBorder="0" applyProtection="0"/>
  </cellStyleXfs>
  <cellXfs count="436">
    <xf numFmtId="0" fontId="0" fillId="0" borderId="0" xfId="0"/>
    <xf numFmtId="0" fontId="0" fillId="0" borderId="0" xfId="0" applyBorder="1"/>
    <xf numFmtId="0" fontId="3" fillId="0" borderId="0" xfId="0" applyFont="1" applyFill="1"/>
    <xf numFmtId="0" fontId="9" fillId="0" borderId="0" xfId="0" applyFont="1" applyFill="1"/>
    <xf numFmtId="176" fontId="3" fillId="0" borderId="0" xfId="1" applyNumberFormat="1" applyFont="1" applyFill="1"/>
    <xf numFmtId="0" fontId="10" fillId="0" borderId="0" xfId="0" applyFont="1" applyFill="1"/>
    <xf numFmtId="0" fontId="11" fillId="0" borderId="0" xfId="0" applyFont="1" applyFill="1"/>
    <xf numFmtId="0" fontId="12" fillId="0" borderId="0" xfId="0" applyFont="1" applyFill="1" applyAlignment="1">
      <alignment horizontal="center"/>
    </xf>
    <xf numFmtId="0" fontId="12" fillId="0" borderId="1" xfId="0" applyFont="1" applyFill="1" applyBorder="1" applyAlignment="1">
      <alignment vertical="center" shrinkToFit="1"/>
    </xf>
    <xf numFmtId="41" fontId="12" fillId="0" borderId="2" xfId="1" applyFont="1" applyFill="1" applyBorder="1"/>
    <xf numFmtId="41" fontId="12" fillId="0" borderId="2" xfId="1" applyNumberFormat="1" applyFont="1" applyFill="1" applyBorder="1" applyAlignment="1">
      <alignment vertical="center"/>
    </xf>
    <xf numFmtId="41" fontId="12" fillId="0" borderId="1" xfId="1" applyFont="1" applyFill="1" applyBorder="1"/>
    <xf numFmtId="41" fontId="12" fillId="0" borderId="1" xfId="1" applyNumberFormat="1" applyFont="1" applyFill="1" applyBorder="1" applyAlignment="1">
      <alignment vertical="center"/>
    </xf>
    <xf numFmtId="0" fontId="9" fillId="0" borderId="21" xfId="2" applyFont="1" applyBorder="1" applyAlignment="1">
      <alignment vertical="center" wrapText="1" shrinkToFit="1"/>
    </xf>
    <xf numFmtId="0" fontId="17" fillId="0" borderId="23" xfId="2" applyFont="1" applyBorder="1" applyAlignment="1">
      <alignment horizontal="left" vertical="center" wrapText="1"/>
    </xf>
    <xf numFmtId="0" fontId="22" fillId="0" borderId="21" xfId="2" applyFont="1" applyBorder="1" applyAlignment="1">
      <alignment horizontal="center" vertical="center"/>
    </xf>
    <xf numFmtId="0" fontId="18" fillId="0" borderId="21" xfId="2" applyFont="1" applyBorder="1" applyAlignment="1">
      <alignment horizontal="left" vertical="center" wrapText="1"/>
    </xf>
    <xf numFmtId="0" fontId="16" fillId="0" borderId="23" xfId="2" applyFont="1" applyBorder="1" applyAlignment="1">
      <alignment horizontal="left" vertical="center"/>
    </xf>
    <xf numFmtId="0" fontId="20" fillId="0" borderId="29" xfId="2" applyFont="1" applyBorder="1" applyAlignment="1">
      <alignment vertical="top"/>
    </xf>
    <xf numFmtId="0" fontId="20" fillId="0" borderId="21" xfId="2" applyFont="1" applyBorder="1" applyAlignment="1">
      <alignment vertical="top"/>
    </xf>
    <xf numFmtId="0" fontId="25" fillId="0" borderId="0" xfId="0" applyFont="1" applyAlignment="1">
      <alignment horizontal="left" vertical="center"/>
    </xf>
    <xf numFmtId="0" fontId="25" fillId="0" borderId="0" xfId="0" applyFont="1"/>
    <xf numFmtId="0" fontId="26" fillId="0" borderId="0" xfId="0" applyFont="1"/>
    <xf numFmtId="0" fontId="27" fillId="0" borderId="0" xfId="0" applyFont="1" applyAlignment="1">
      <alignment vertical="center"/>
    </xf>
    <xf numFmtId="0" fontId="20" fillId="0" borderId="21" xfId="2" applyFont="1" applyBorder="1" applyAlignment="1">
      <alignment horizontal="center" vertical="center"/>
    </xf>
    <xf numFmtId="0" fontId="18" fillId="0" borderId="21" xfId="2" applyFont="1" applyBorder="1" applyAlignment="1">
      <alignment vertical="center" wrapText="1"/>
    </xf>
    <xf numFmtId="0" fontId="1" fillId="0" borderId="0" xfId="2" applyFill="1" applyAlignment="1">
      <alignment vertical="center"/>
    </xf>
    <xf numFmtId="0" fontId="1" fillId="0" borderId="0" xfId="2" applyAlignment="1">
      <alignment vertical="center"/>
    </xf>
    <xf numFmtId="0" fontId="3" fillId="0" borderId="0" xfId="2" applyFont="1" applyAlignment="1">
      <alignment vertical="center"/>
    </xf>
    <xf numFmtId="0" fontId="17" fillId="0" borderId="22" xfId="2" applyFont="1" applyBorder="1" applyAlignment="1">
      <alignment horizontal="center" vertical="center"/>
    </xf>
    <xf numFmtId="0" fontId="20" fillId="0" borderId="29" xfId="2" applyFont="1" applyBorder="1" applyAlignment="1">
      <alignment horizontal="center" vertical="center"/>
    </xf>
    <xf numFmtId="0" fontId="9" fillId="0" borderId="29" xfId="2" applyFont="1" applyBorder="1" applyAlignment="1">
      <alignment vertical="center" wrapText="1"/>
    </xf>
    <xf numFmtId="0" fontId="16" fillId="0" borderId="27" xfId="2" applyFont="1" applyBorder="1" applyAlignment="1">
      <alignment horizontal="center" vertical="center"/>
    </xf>
    <xf numFmtId="0" fontId="17" fillId="0" borderId="28" xfId="2" applyFont="1" applyBorder="1" applyAlignment="1">
      <alignment horizontal="center" vertical="center"/>
    </xf>
    <xf numFmtId="0" fontId="23" fillId="0" borderId="29" xfId="2" applyFont="1" applyBorder="1" applyAlignment="1">
      <alignment vertical="center"/>
    </xf>
    <xf numFmtId="0" fontId="9" fillId="0" borderId="21" xfId="2" applyFont="1" applyBorder="1" applyAlignment="1">
      <alignment vertical="center" wrapText="1"/>
    </xf>
    <xf numFmtId="0" fontId="16" fillId="0" borderId="23" xfId="2" applyFont="1" applyBorder="1" applyAlignment="1">
      <alignment horizontal="center" vertical="center"/>
    </xf>
    <xf numFmtId="0" fontId="23" fillId="0" borderId="21" xfId="2" applyFont="1" applyBorder="1" applyAlignment="1">
      <alignment vertical="center"/>
    </xf>
    <xf numFmtId="0" fontId="20" fillId="0" borderId="21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7" fillId="0" borderId="0" xfId="2" applyFont="1" applyAlignment="1">
      <alignment vertical="center"/>
    </xf>
    <xf numFmtId="0" fontId="18" fillId="0" borderId="24" xfId="2" applyFont="1" applyBorder="1" applyAlignment="1">
      <alignment horizontal="left" vertical="center"/>
    </xf>
    <xf numFmtId="0" fontId="23" fillId="0" borderId="22" xfId="2" applyFont="1" applyBorder="1" applyAlignment="1">
      <alignment vertical="center"/>
    </xf>
    <xf numFmtId="0" fontId="18" fillId="0" borderId="21" xfId="2" applyFont="1" applyBorder="1" applyAlignment="1">
      <alignment horizontal="center" vertical="center"/>
    </xf>
    <xf numFmtId="0" fontId="16" fillId="0" borderId="21" xfId="2" applyFont="1" applyBorder="1" applyAlignment="1">
      <alignment vertical="center" wrapText="1"/>
    </xf>
    <xf numFmtId="0" fontId="1" fillId="0" borderId="0" xfId="2" applyFont="1" applyAlignment="1">
      <alignment vertical="center"/>
    </xf>
    <xf numFmtId="0" fontId="21" fillId="0" borderId="0" xfId="2" applyFont="1" applyAlignment="1">
      <alignment vertical="center"/>
    </xf>
    <xf numFmtId="0" fontId="15" fillId="0" borderId="0" xfId="2" applyFont="1" applyAlignment="1">
      <alignment vertical="center"/>
    </xf>
    <xf numFmtId="0" fontId="3" fillId="0" borderId="0" xfId="2" applyFont="1" applyFill="1" applyAlignment="1">
      <alignment vertical="center"/>
    </xf>
    <xf numFmtId="0" fontId="4" fillId="0" borderId="0" xfId="2" applyFont="1" applyAlignment="1">
      <alignment vertical="center"/>
    </xf>
    <xf numFmtId="0" fontId="1" fillId="0" borderId="0" xfId="2" applyFont="1" applyAlignment="1">
      <alignment vertical="top"/>
    </xf>
    <xf numFmtId="0" fontId="3" fillId="0" borderId="0" xfId="2" applyFont="1" applyAlignment="1">
      <alignment vertical="top"/>
    </xf>
    <xf numFmtId="0" fontId="12" fillId="0" borderId="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9" fillId="0" borderId="24" xfId="2" applyFont="1" applyBorder="1" applyAlignment="1">
      <alignment horizontal="left" vertical="center"/>
    </xf>
    <xf numFmtId="0" fontId="4" fillId="2" borderId="0" xfId="0" applyFont="1" applyFill="1" applyBorder="1" applyAlignment="1">
      <alignment horizontal="center"/>
    </xf>
    <xf numFmtId="0" fontId="4" fillId="2" borderId="0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top" wrapText="1"/>
    </xf>
    <xf numFmtId="0" fontId="4" fillId="2" borderId="0" xfId="0" applyFont="1" applyFill="1" applyBorder="1"/>
    <xf numFmtId="0" fontId="5" fillId="2" borderId="0" xfId="0" applyFont="1" applyFill="1" applyBorder="1" applyAlignment="1">
      <alignment vertical="top" wrapText="1"/>
    </xf>
    <xf numFmtId="176" fontId="5" fillId="2" borderId="0" xfId="1" applyNumberFormat="1" applyFont="1" applyFill="1" applyBorder="1" applyAlignment="1">
      <alignment vertical="top" wrapText="1"/>
    </xf>
    <xf numFmtId="41" fontId="4" fillId="2" borderId="0" xfId="1" applyFont="1" applyFill="1" applyBorder="1"/>
    <xf numFmtId="0" fontId="4" fillId="2" borderId="0" xfId="0" applyFont="1" applyFill="1" applyBorder="1" applyAlignment="1">
      <alignment vertical="top"/>
    </xf>
    <xf numFmtId="0" fontId="3" fillId="2" borderId="0" xfId="0" applyFont="1" applyFill="1"/>
    <xf numFmtId="0" fontId="19" fillId="0" borderId="0" xfId="2" applyFont="1" applyAlignment="1">
      <alignment horizontal="right" vertical="center" shrinkToFit="1"/>
    </xf>
    <xf numFmtId="0" fontId="19" fillId="0" borderId="22" xfId="2" applyFont="1" applyBorder="1" applyAlignment="1">
      <alignment horizontal="right" vertical="center" shrinkToFit="1"/>
    </xf>
    <xf numFmtId="0" fontId="12" fillId="0" borderId="0" xfId="0" applyFont="1" applyFill="1" applyBorder="1" applyAlignment="1">
      <alignment horizontal="center"/>
    </xf>
    <xf numFmtId="41" fontId="12" fillId="0" borderId="0" xfId="1" applyFont="1" applyFill="1" applyBorder="1"/>
    <xf numFmtId="0" fontId="4" fillId="0" borderId="0" xfId="2" applyFont="1" applyFill="1" applyBorder="1" applyAlignment="1">
      <alignment horizontal="center" vertical="center"/>
    </xf>
    <xf numFmtId="0" fontId="4" fillId="0" borderId="0" xfId="2" applyFont="1" applyFill="1" applyBorder="1" applyAlignment="1">
      <alignment vertical="center" wrapText="1"/>
    </xf>
    <xf numFmtId="0" fontId="3" fillId="0" borderId="0" xfId="2" applyFont="1" applyFill="1" applyBorder="1" applyAlignment="1">
      <alignment vertical="top" wrapText="1"/>
    </xf>
    <xf numFmtId="0" fontId="4" fillId="0" borderId="0" xfId="2" applyFont="1" applyFill="1" applyBorder="1" applyAlignment="1">
      <alignment horizontal="center" vertical="center" wrapText="1"/>
    </xf>
    <xf numFmtId="41" fontId="12" fillId="0" borderId="0" xfId="1" applyNumberFormat="1" applyFont="1" applyFill="1" applyBorder="1" applyAlignment="1">
      <alignment vertical="center"/>
    </xf>
    <xf numFmtId="0" fontId="12" fillId="0" borderId="0" xfId="0" applyFont="1" applyFill="1" applyBorder="1" applyAlignment="1">
      <alignment horizontal="center" vertical="top"/>
    </xf>
    <xf numFmtId="0" fontId="9" fillId="0" borderId="0" xfId="2" applyFont="1" applyFill="1" applyBorder="1" applyAlignment="1">
      <alignment horizontal="left" vertical="center"/>
    </xf>
    <xf numFmtId="0" fontId="11" fillId="0" borderId="0" xfId="0" applyFont="1" applyFill="1" applyAlignment="1">
      <alignment vertical="center"/>
    </xf>
    <xf numFmtId="0" fontId="12" fillId="0" borderId="51" xfId="0" applyFont="1" applyFill="1" applyBorder="1" applyAlignment="1">
      <alignment vertical="center" wrapText="1"/>
    </xf>
    <xf numFmtId="0" fontId="12" fillId="0" borderId="6" xfId="0" applyFont="1" applyFill="1" applyBorder="1" applyAlignment="1">
      <alignment vertical="center" wrapText="1"/>
    </xf>
    <xf numFmtId="0" fontId="12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horizontal="center" vertical="center"/>
    </xf>
    <xf numFmtId="0" fontId="12" fillId="0" borderId="0" xfId="0" applyFont="1" applyFill="1" applyBorder="1" applyAlignment="1">
      <alignment vertical="center" shrinkToFit="1"/>
    </xf>
    <xf numFmtId="0" fontId="4" fillId="0" borderId="0" xfId="0" applyFont="1" applyFill="1" applyBorder="1" applyAlignment="1">
      <alignment horizontal="left" vertical="top" wrapText="1"/>
    </xf>
    <xf numFmtId="0" fontId="12" fillId="0" borderId="0" xfId="0" applyFont="1" applyFill="1" applyBorder="1" applyAlignment="1">
      <alignment horizontal="left" vertical="top" wrapText="1"/>
    </xf>
    <xf numFmtId="0" fontId="12" fillId="0" borderId="2" xfId="0" applyFont="1" applyFill="1" applyBorder="1" applyAlignment="1"/>
    <xf numFmtId="0" fontId="4" fillId="0" borderId="19" xfId="2" applyFont="1" applyFill="1" applyBorder="1" applyAlignment="1">
      <alignment horizontal="center" vertical="center"/>
    </xf>
    <xf numFmtId="0" fontId="4" fillId="0" borderId="19" xfId="2" applyFont="1" applyFill="1" applyBorder="1" applyAlignment="1">
      <alignment vertical="center" wrapText="1"/>
    </xf>
    <xf numFmtId="0" fontId="3" fillId="0" borderId="19" xfId="2" applyFont="1" applyFill="1" applyBorder="1" applyAlignment="1">
      <alignment vertical="top" wrapText="1"/>
    </xf>
    <xf numFmtId="0" fontId="4" fillId="0" borderId="19" xfId="2" applyFont="1" applyFill="1" applyBorder="1" applyAlignment="1">
      <alignment horizontal="center" vertical="center" wrapText="1"/>
    </xf>
    <xf numFmtId="0" fontId="20" fillId="0" borderId="26" xfId="2" applyFont="1" applyBorder="1" applyAlignment="1">
      <alignment horizontal="left" vertical="top" wrapText="1"/>
    </xf>
    <xf numFmtId="0" fontId="20" fillId="0" borderId="26" xfId="2" applyFont="1" applyBorder="1" applyAlignment="1">
      <alignment horizontal="center" vertical="top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/>
    </xf>
    <xf numFmtId="0" fontId="12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5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177" fontId="23" fillId="0" borderId="22" xfId="3" applyFont="1" applyFill="1" applyBorder="1" applyAlignment="1" applyProtection="1">
      <alignment vertical="center"/>
    </xf>
    <xf numFmtId="177" fontId="23" fillId="0" borderId="21" xfId="3" applyFont="1" applyFill="1" applyBorder="1" applyAlignment="1" applyProtection="1">
      <alignment vertical="center"/>
    </xf>
    <xf numFmtId="0" fontId="20" fillId="0" borderId="1" xfId="2" applyFont="1" applyFill="1" applyBorder="1" applyAlignment="1">
      <alignment horizontal="center" vertical="center"/>
    </xf>
    <xf numFmtId="0" fontId="9" fillId="0" borderId="1" xfId="2" applyFont="1" applyFill="1" applyBorder="1" applyAlignment="1">
      <alignment vertical="center" wrapText="1"/>
    </xf>
    <xf numFmtId="0" fontId="16" fillId="0" borderId="3" xfId="2" applyFont="1" applyFill="1" applyBorder="1" applyAlignment="1">
      <alignment horizontal="center" vertical="center"/>
    </xf>
    <xf numFmtId="0" fontId="17" fillId="0" borderId="50" xfId="2" applyFont="1" applyFill="1" applyBorder="1" applyAlignment="1">
      <alignment horizontal="center" vertical="center"/>
    </xf>
    <xf numFmtId="177" fontId="23" fillId="0" borderId="1" xfId="3" applyFont="1" applyFill="1" applyBorder="1" applyAlignment="1" applyProtection="1">
      <alignment vertical="center"/>
    </xf>
    <xf numFmtId="0" fontId="20" fillId="0" borderId="7" xfId="2" applyFont="1" applyFill="1" applyBorder="1" applyAlignment="1">
      <alignment vertical="top"/>
    </xf>
    <xf numFmtId="0" fontId="0" fillId="0" borderId="0" xfId="0" applyFill="1"/>
    <xf numFmtId="0" fontId="0" fillId="0" borderId="31" xfId="0" applyFill="1" applyBorder="1" applyAlignment="1">
      <alignment horizontal="center" vertical="center"/>
    </xf>
    <xf numFmtId="0" fontId="0" fillId="0" borderId="32" xfId="0" applyFill="1" applyBorder="1" applyAlignment="1">
      <alignment horizontal="center" vertical="center"/>
    </xf>
    <xf numFmtId="0" fontId="0" fillId="0" borderId="33" xfId="0" applyFill="1" applyBorder="1" applyAlignment="1">
      <alignment horizontal="center" vertical="center"/>
    </xf>
    <xf numFmtId="0" fontId="0" fillId="0" borderId="34" xfId="0" applyFill="1" applyBorder="1" applyAlignment="1">
      <alignment horizontal="center" vertical="center"/>
    </xf>
    <xf numFmtId="0" fontId="30" fillId="0" borderId="36" xfId="0" applyFont="1" applyFill="1" applyBorder="1" applyAlignment="1">
      <alignment horizontal="left" vertical="center"/>
    </xf>
    <xf numFmtId="0" fontId="30" fillId="0" borderId="37" xfId="0" applyFont="1" applyFill="1" applyBorder="1" applyAlignment="1">
      <alignment horizontal="left" vertical="center"/>
    </xf>
    <xf numFmtId="0" fontId="7" fillId="0" borderId="38" xfId="0" applyFont="1" applyFill="1" applyBorder="1" applyAlignment="1">
      <alignment horizontal="center" vertical="center"/>
    </xf>
    <xf numFmtId="0" fontId="30" fillId="0" borderId="41" xfId="0" applyFont="1" applyFill="1" applyBorder="1" applyAlignment="1">
      <alignment horizontal="left" vertical="center"/>
    </xf>
    <xf numFmtId="0" fontId="7" fillId="0" borderId="42" xfId="0" applyFont="1" applyFill="1" applyBorder="1" applyAlignment="1">
      <alignment horizontal="center" vertical="center"/>
    </xf>
    <xf numFmtId="0" fontId="30" fillId="0" borderId="44" xfId="0" applyFont="1" applyFill="1" applyBorder="1" applyAlignment="1">
      <alignment horizontal="left" vertical="center"/>
    </xf>
    <xf numFmtId="0" fontId="30" fillId="0" borderId="45" xfId="0" applyFont="1" applyFill="1" applyBorder="1" applyAlignment="1">
      <alignment horizontal="left" vertical="center"/>
    </xf>
    <xf numFmtId="0" fontId="30" fillId="0" borderId="46" xfId="0" applyFont="1" applyFill="1" applyBorder="1" applyAlignment="1">
      <alignment horizontal="left" vertical="center"/>
    </xf>
    <xf numFmtId="0" fontId="0" fillId="0" borderId="0" xfId="0" applyFill="1" applyBorder="1"/>
    <xf numFmtId="0" fontId="32" fillId="0" borderId="0" xfId="0" applyFont="1" applyFill="1"/>
    <xf numFmtId="0" fontId="32" fillId="4" borderId="0" xfId="0" applyFont="1" applyFill="1"/>
    <xf numFmtId="0" fontId="4" fillId="4" borderId="0" xfId="0" applyFont="1" applyFill="1" applyBorder="1" applyAlignment="1">
      <alignment horizontal="center"/>
    </xf>
    <xf numFmtId="0" fontId="4" fillId="4" borderId="0" xfId="0" applyFont="1" applyFill="1" applyBorder="1" applyAlignment="1">
      <alignment vertical="center" shrinkToFit="1"/>
    </xf>
    <xf numFmtId="0" fontId="4" fillId="4" borderId="0" xfId="0" applyFont="1" applyFill="1" applyBorder="1" applyAlignment="1">
      <alignment vertical="top" wrapText="1"/>
    </xf>
    <xf numFmtId="0" fontId="4" fillId="4" borderId="0" xfId="0" applyFont="1" applyFill="1" applyBorder="1"/>
    <xf numFmtId="0" fontId="5" fillId="4" borderId="0" xfId="0" applyFont="1" applyFill="1" applyBorder="1" applyAlignment="1">
      <alignment vertical="top" wrapText="1"/>
    </xf>
    <xf numFmtId="176" fontId="5" fillId="4" borderId="0" xfId="1" applyNumberFormat="1" applyFont="1" applyFill="1" applyBorder="1" applyAlignment="1">
      <alignment vertical="top" wrapText="1"/>
    </xf>
    <xf numFmtId="41" fontId="8" fillId="2" borderId="2" xfId="1" applyNumberFormat="1" applyFont="1" applyFill="1" applyBorder="1" applyAlignment="1">
      <alignment vertical="center"/>
    </xf>
    <xf numFmtId="41" fontId="8" fillId="2" borderId="1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/>
    </xf>
    <xf numFmtId="0" fontId="12" fillId="0" borderId="2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vertical="center" shrinkToFit="1"/>
    </xf>
    <xf numFmtId="0" fontId="4" fillId="5" borderId="0" xfId="0" applyFont="1" applyFill="1" applyBorder="1" applyAlignment="1">
      <alignment horizontal="center"/>
    </xf>
    <xf numFmtId="0" fontId="4" fillId="5" borderId="0" xfId="0" applyFont="1" applyFill="1" applyBorder="1" applyAlignment="1">
      <alignment vertical="center" shrinkToFit="1"/>
    </xf>
    <xf numFmtId="0" fontId="4" fillId="5" borderId="0" xfId="0" applyFont="1" applyFill="1" applyBorder="1" applyAlignment="1">
      <alignment vertical="top" wrapText="1"/>
    </xf>
    <xf numFmtId="0" fontId="4" fillId="5" borderId="0" xfId="0" applyFont="1" applyFill="1" applyBorder="1"/>
    <xf numFmtId="0" fontId="5" fillId="5" borderId="0" xfId="0" applyFont="1" applyFill="1" applyBorder="1" applyAlignment="1">
      <alignment vertical="top" wrapText="1"/>
    </xf>
    <xf numFmtId="176" fontId="5" fillId="5" borderId="0" xfId="1" applyNumberFormat="1" applyFont="1" applyFill="1" applyBorder="1" applyAlignment="1">
      <alignment vertical="top" wrapText="1"/>
    </xf>
    <xf numFmtId="0" fontId="32" fillId="5" borderId="0" xfId="0" applyFont="1" applyFill="1"/>
    <xf numFmtId="0" fontId="4" fillId="0" borderId="0" xfId="0" applyFont="1" applyFill="1" applyAlignment="1">
      <alignment horizontal="center"/>
    </xf>
    <xf numFmtId="0" fontId="4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vertical="center" shrinkToFit="1"/>
    </xf>
    <xf numFmtId="41" fontId="4" fillId="0" borderId="2" xfId="1" applyFont="1" applyFill="1" applyBorder="1"/>
    <xf numFmtId="41" fontId="4" fillId="0" borderId="1" xfId="1" applyNumberFormat="1" applyFont="1" applyFill="1" applyBorder="1" applyAlignment="1">
      <alignment vertical="center"/>
    </xf>
    <xf numFmtId="0" fontId="4" fillId="0" borderId="4" xfId="0" applyFont="1" applyFill="1" applyBorder="1" applyAlignment="1">
      <alignment horizontal="center" vertical="top"/>
    </xf>
    <xf numFmtId="41" fontId="4" fillId="0" borderId="1" xfId="1" applyFont="1" applyFill="1" applyBorder="1"/>
    <xf numFmtId="0" fontId="4" fillId="0" borderId="0" xfId="0" applyFont="1" applyFill="1" applyBorder="1" applyAlignment="1">
      <alignment horizontal="center" vertical="center"/>
    </xf>
    <xf numFmtId="41" fontId="4" fillId="0" borderId="0" xfId="1" applyFont="1" applyFill="1" applyBorder="1"/>
    <xf numFmtId="41" fontId="4" fillId="0" borderId="0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center" vertical="center"/>
    </xf>
    <xf numFmtId="0" fontId="12" fillId="3" borderId="1" xfId="0" applyFont="1" applyFill="1" applyBorder="1" applyAlignment="1">
      <alignment vertical="center" shrinkToFit="1"/>
    </xf>
    <xf numFmtId="0" fontId="12" fillId="6" borderId="1" xfId="0" applyFont="1" applyFill="1" applyBorder="1" applyAlignment="1">
      <alignment horizontal="center" vertical="center"/>
    </xf>
    <xf numFmtId="0" fontId="12" fillId="6" borderId="1" xfId="0" applyFont="1" applyFill="1" applyBorder="1" applyAlignment="1">
      <alignment vertical="center" shrinkToFit="1"/>
    </xf>
    <xf numFmtId="0" fontId="12" fillId="6" borderId="3" xfId="0" applyFont="1" applyFill="1" applyBorder="1" applyAlignment="1">
      <alignment horizontal="left" vertical="top" wrapText="1"/>
    </xf>
    <xf numFmtId="0" fontId="12" fillId="6" borderId="53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/>
    </xf>
    <xf numFmtId="41" fontId="12" fillId="6" borderId="2" xfId="1" applyFont="1" applyFill="1" applyBorder="1"/>
    <xf numFmtId="0" fontId="12" fillId="6" borderId="4" xfId="0" applyFont="1" applyFill="1" applyBorder="1" applyAlignment="1">
      <alignment horizontal="center" vertical="top"/>
    </xf>
    <xf numFmtId="177" fontId="17" fillId="0" borderId="0" xfId="3" applyFont="1" applyFill="1" applyBorder="1" applyAlignment="1" applyProtection="1">
      <alignment vertical="center"/>
    </xf>
    <xf numFmtId="0" fontId="17" fillId="0" borderId="0" xfId="2" applyFont="1" applyBorder="1" applyAlignment="1">
      <alignment horizontal="center" vertical="center"/>
    </xf>
    <xf numFmtId="0" fontId="20" fillId="6" borderId="21" xfId="2" applyFont="1" applyFill="1" applyBorder="1" applyAlignment="1">
      <alignment horizontal="center" vertical="center"/>
    </xf>
    <xf numFmtId="0" fontId="20" fillId="7" borderId="21" xfId="2" applyFont="1" applyFill="1" applyBorder="1" applyAlignment="1">
      <alignment horizontal="center" vertical="center"/>
    </xf>
    <xf numFmtId="0" fontId="9" fillId="7" borderId="21" xfId="2" applyFont="1" applyFill="1" applyBorder="1" applyAlignment="1">
      <alignment vertical="center" wrapText="1"/>
    </xf>
    <xf numFmtId="0" fontId="16" fillId="7" borderId="23" xfId="2" applyFont="1" applyFill="1" applyBorder="1" applyAlignment="1">
      <alignment vertical="center"/>
    </xf>
    <xf numFmtId="0" fontId="12" fillId="6" borderId="2" xfId="0" applyFont="1" applyFill="1" applyBorder="1" applyAlignment="1">
      <alignment horizontal="left" vertical="top" wrapText="1"/>
    </xf>
    <xf numFmtId="41" fontId="12" fillId="6" borderId="1" xfId="1" applyFont="1" applyFill="1" applyBorder="1"/>
    <xf numFmtId="41" fontId="4" fillId="6" borderId="2" xfId="1" applyNumberFormat="1" applyFont="1" applyFill="1" applyBorder="1" applyAlignment="1">
      <alignment vertical="center"/>
    </xf>
    <xf numFmtId="41" fontId="4" fillId="6" borderId="1" xfId="1" applyNumberFormat="1" applyFont="1" applyFill="1" applyBorder="1" applyAlignment="1">
      <alignment vertical="center"/>
    </xf>
    <xf numFmtId="0" fontId="12" fillId="6" borderId="4" xfId="0" applyFont="1" applyFill="1" applyBorder="1" applyAlignment="1">
      <alignment horizontal="left" vertical="top" wrapText="1"/>
    </xf>
    <xf numFmtId="0" fontId="4" fillId="6" borderId="4" xfId="0" applyFont="1" applyFill="1" applyBorder="1" applyAlignment="1">
      <alignment horizontal="center" vertical="top"/>
    </xf>
    <xf numFmtId="0" fontId="12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12" fillId="3" borderId="3" xfId="0" applyFont="1" applyFill="1" applyBorder="1" applyAlignment="1">
      <alignment horizontal="left" vertical="top" wrapText="1"/>
    </xf>
    <xf numFmtId="0" fontId="12" fillId="3" borderId="53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41" fontId="12" fillId="3" borderId="1" xfId="1" applyFont="1" applyFill="1" applyBorder="1"/>
    <xf numFmtId="41" fontId="12" fillId="3" borderId="2" xfId="1" applyFont="1" applyFill="1" applyBorder="1"/>
    <xf numFmtId="0" fontId="12" fillId="3" borderId="4" xfId="0" applyFont="1" applyFill="1" applyBorder="1" applyAlignment="1">
      <alignment horizontal="center" vertical="top"/>
    </xf>
    <xf numFmtId="0" fontId="12" fillId="3" borderId="4" xfId="0" applyFont="1" applyFill="1" applyBorder="1" applyAlignment="1">
      <alignment horizontal="left" vertical="top" wrapText="1"/>
    </xf>
    <xf numFmtId="0" fontId="34" fillId="6" borderId="21" xfId="2" applyFont="1" applyFill="1" applyBorder="1" applyAlignment="1">
      <alignment horizontal="left" vertical="top"/>
    </xf>
    <xf numFmtId="0" fontId="12" fillId="2" borderId="1" xfId="0" applyFont="1" applyFill="1" applyBorder="1" applyAlignment="1">
      <alignment vertical="center" shrinkToFit="1"/>
    </xf>
    <xf numFmtId="41" fontId="12" fillId="2" borderId="2" xfId="1" applyFont="1" applyFill="1" applyBorder="1"/>
    <xf numFmtId="0" fontId="12" fillId="2" borderId="4" xfId="0" applyFont="1" applyFill="1" applyBorder="1" applyAlignment="1">
      <alignment horizontal="center" vertical="top"/>
    </xf>
    <xf numFmtId="0" fontId="11" fillId="2" borderId="0" xfId="0" applyFont="1" applyFill="1"/>
    <xf numFmtId="41" fontId="12" fillId="2" borderId="1" xfId="1" applyFont="1" applyFill="1" applyBorder="1"/>
    <xf numFmtId="0" fontId="12" fillId="2" borderId="4" xfId="0" applyFont="1" applyFill="1" applyBorder="1" applyAlignment="1">
      <alignment horizontal="left" vertical="top" wrapText="1"/>
    </xf>
    <xf numFmtId="0" fontId="12" fillId="2" borderId="51" xfId="0" applyFont="1" applyFill="1" applyBorder="1" applyAlignment="1">
      <alignment vertical="center" wrapText="1"/>
    </xf>
    <xf numFmtId="0" fontId="12" fillId="2" borderId="2" xfId="0" applyFont="1" applyFill="1" applyBorder="1" applyAlignment="1"/>
    <xf numFmtId="0" fontId="12" fillId="6" borderId="2" xfId="0" applyFont="1" applyFill="1" applyBorder="1" applyAlignment="1"/>
    <xf numFmtId="0" fontId="11" fillId="6" borderId="0" xfId="0" applyFont="1" applyFill="1"/>
    <xf numFmtId="41" fontId="12" fillId="6" borderId="1" xfId="1" applyNumberFormat="1" applyFont="1" applyFill="1" applyBorder="1" applyAlignment="1">
      <alignment vertical="center"/>
    </xf>
    <xf numFmtId="0" fontId="12" fillId="0" borderId="4" xfId="0" applyFont="1" applyFill="1" applyBorder="1" applyAlignment="1">
      <alignment horizontal="center" vertical="top"/>
    </xf>
    <xf numFmtId="0" fontId="4" fillId="0" borderId="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horizontal="center" vertical="center"/>
    </xf>
    <xf numFmtId="0" fontId="4" fillId="6" borderId="1" xfId="0" applyFont="1" applyFill="1" applyBorder="1" applyAlignment="1">
      <alignment vertical="center" shrinkToFit="1"/>
    </xf>
    <xf numFmtId="0" fontId="4" fillId="3" borderId="1" xfId="0" applyFont="1" applyFill="1" applyBorder="1" applyAlignment="1">
      <alignment horizontal="center" vertical="center"/>
    </xf>
    <xf numFmtId="0" fontId="4" fillId="3" borderId="1" xfId="0" applyFont="1" applyFill="1" applyBorder="1" applyAlignment="1">
      <alignment vertical="center" shrinkToFit="1"/>
    </xf>
    <xf numFmtId="0" fontId="4" fillId="3" borderId="4" xfId="0" applyFont="1" applyFill="1" applyBorder="1" applyAlignment="1">
      <alignment horizontal="center" vertical="top"/>
    </xf>
    <xf numFmtId="41" fontId="12" fillId="3" borderId="1" xfId="1" applyNumberFormat="1" applyFont="1" applyFill="1" applyBorder="1" applyAlignment="1">
      <alignment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vertical="center" shrinkToFit="1"/>
    </xf>
    <xf numFmtId="41" fontId="4" fillId="2" borderId="2" xfId="1" applyFont="1" applyFill="1" applyBorder="1"/>
    <xf numFmtId="0" fontId="4" fillId="2" borderId="4" xfId="0" applyFont="1" applyFill="1" applyBorder="1" applyAlignment="1">
      <alignment horizontal="center" vertical="top"/>
    </xf>
    <xf numFmtId="41" fontId="4" fillId="2" borderId="1" xfId="1" applyFont="1" applyFill="1" applyBorder="1"/>
    <xf numFmtId="0" fontId="4" fillId="6" borderId="4" xfId="0" applyFont="1" applyFill="1" applyBorder="1" applyAlignment="1">
      <alignment horizontal="left" vertical="top" wrapText="1"/>
    </xf>
    <xf numFmtId="0" fontId="4" fillId="2" borderId="4" xfId="0" applyFont="1" applyFill="1" applyBorder="1" applyAlignment="1">
      <alignment horizontal="left" vertical="top" wrapText="1"/>
    </xf>
    <xf numFmtId="0" fontId="4" fillId="2" borderId="5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12" fillId="0" borderId="1" xfId="0" applyFont="1" applyFill="1" applyBorder="1" applyAlignment="1">
      <alignment horizontal="center" vertical="center"/>
    </xf>
    <xf numFmtId="0" fontId="12" fillId="6" borderId="3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41" fontId="4" fillId="6" borderId="2" xfId="1" applyFont="1" applyFill="1" applyBorder="1"/>
    <xf numFmtId="41" fontId="4" fillId="6" borderId="1" xfId="1" applyFont="1" applyFill="1" applyBorder="1"/>
    <xf numFmtId="0" fontId="35" fillId="0" borderId="0" xfId="0" applyFont="1" applyFill="1"/>
    <xf numFmtId="176" fontId="11" fillId="0" borderId="0" xfId="1" applyNumberFormat="1" applyFont="1" applyFill="1"/>
    <xf numFmtId="0" fontId="35" fillId="0" borderId="0" xfId="2" applyFont="1" applyFill="1" applyBorder="1" applyAlignment="1">
      <alignment horizontal="left" vertical="center"/>
    </xf>
    <xf numFmtId="0" fontId="12" fillId="0" borderId="0" xfId="2" applyFont="1" applyFill="1" applyBorder="1" applyAlignment="1">
      <alignment horizontal="center" vertical="center"/>
    </xf>
    <xf numFmtId="0" fontId="12" fillId="0" borderId="0" xfId="2" applyFont="1" applyFill="1" applyBorder="1" applyAlignment="1">
      <alignment vertical="center" wrapText="1"/>
    </xf>
    <xf numFmtId="0" fontId="11" fillId="0" borderId="0" xfId="2" applyFont="1" applyFill="1" applyBorder="1" applyAlignment="1">
      <alignment vertical="top" wrapText="1"/>
    </xf>
    <xf numFmtId="0" fontId="12" fillId="0" borderId="0" xfId="2" applyFont="1" applyFill="1" applyBorder="1" applyAlignment="1">
      <alignment horizontal="center" vertical="center" wrapText="1"/>
    </xf>
    <xf numFmtId="41" fontId="4" fillId="5" borderId="0" xfId="1" applyFont="1" applyFill="1" applyBorder="1"/>
    <xf numFmtId="0" fontId="4" fillId="5" borderId="0" xfId="0" applyFont="1" applyFill="1" applyBorder="1" applyAlignment="1">
      <alignment vertical="top"/>
    </xf>
    <xf numFmtId="0" fontId="3" fillId="5" borderId="0" xfId="0" applyFont="1" applyFill="1"/>
    <xf numFmtId="0" fontId="10" fillId="5" borderId="0" xfId="0" applyFont="1" applyFill="1"/>
    <xf numFmtId="0" fontId="12" fillId="5" borderId="0" xfId="0" applyFont="1" applyFill="1" applyBorder="1" applyAlignment="1">
      <alignment horizontal="center"/>
    </xf>
    <xf numFmtId="0" fontId="12" fillId="5" borderId="0" xfId="0" applyFont="1" applyFill="1" applyBorder="1" applyAlignment="1">
      <alignment vertical="center" shrinkToFit="1"/>
    </xf>
    <xf numFmtId="0" fontId="12" fillId="5" borderId="0" xfId="0" applyFont="1" applyFill="1" applyBorder="1" applyAlignment="1">
      <alignment vertical="top" wrapText="1"/>
    </xf>
    <xf numFmtId="0" fontId="12" fillId="5" borderId="0" xfId="0" applyFont="1" applyFill="1" applyBorder="1"/>
    <xf numFmtId="0" fontId="13" fillId="5" borderId="0" xfId="0" applyFont="1" applyFill="1" applyBorder="1" applyAlignment="1">
      <alignment vertical="top" wrapText="1"/>
    </xf>
    <xf numFmtId="176" fontId="13" fillId="5" borderId="0" xfId="1" applyNumberFormat="1" applyFont="1" applyFill="1" applyBorder="1" applyAlignment="1">
      <alignment vertical="top" wrapText="1"/>
    </xf>
    <xf numFmtId="41" fontId="12" fillId="5" borderId="0" xfId="1" applyFont="1" applyFill="1" applyBorder="1"/>
    <xf numFmtId="0" fontId="12" fillId="5" borderId="0" xfId="0" applyFont="1" applyFill="1" applyBorder="1" applyAlignment="1">
      <alignment vertical="top"/>
    </xf>
    <xf numFmtId="0" fontId="11" fillId="5" borderId="0" xfId="0" applyFont="1" applyFill="1"/>
    <xf numFmtId="41" fontId="12" fillId="6" borderId="2" xfId="1" applyNumberFormat="1" applyFont="1" applyFill="1" applyBorder="1" applyAlignment="1">
      <alignment vertical="center"/>
    </xf>
    <xf numFmtId="41" fontId="4" fillId="0" borderId="2" xfId="1" applyNumberFormat="1" applyFont="1" applyFill="1" applyBorder="1" applyAlignment="1">
      <alignment vertical="center"/>
    </xf>
    <xf numFmtId="0" fontId="4" fillId="0" borderId="0" xfId="0" applyFont="1" applyFill="1" applyBorder="1" applyAlignment="1">
      <alignment horizontal="center"/>
    </xf>
    <xf numFmtId="0" fontId="3" fillId="6" borderId="0" xfId="0" applyFont="1" applyFill="1"/>
    <xf numFmtId="0" fontId="4" fillId="0" borderId="0" xfId="0" applyFont="1" applyFill="1" applyBorder="1" applyAlignment="1">
      <alignment vertical="top" wrapText="1"/>
    </xf>
    <xf numFmtId="0" fontId="4" fillId="0" borderId="0" xfId="0" applyFont="1" applyFill="1" applyBorder="1"/>
    <xf numFmtId="0" fontId="5" fillId="0" borderId="0" xfId="0" applyFont="1" applyFill="1" applyBorder="1" applyAlignment="1">
      <alignment vertical="top" wrapText="1"/>
    </xf>
    <xf numFmtId="176" fontId="5" fillId="0" borderId="0" xfId="1" applyNumberFormat="1" applyFont="1" applyFill="1" applyBorder="1" applyAlignment="1">
      <alignment vertical="top" wrapText="1"/>
    </xf>
    <xf numFmtId="0" fontId="4" fillId="0" borderId="0" xfId="0" applyFont="1" applyFill="1" applyBorder="1" applyAlignment="1">
      <alignment vertical="top"/>
    </xf>
    <xf numFmtId="0" fontId="32" fillId="0" borderId="0" xfId="0" applyFont="1" applyFill="1" applyAlignment="1">
      <alignment horizontal="left"/>
    </xf>
    <xf numFmtId="0" fontId="4" fillId="6" borderId="1" xfId="0" applyFont="1" applyFill="1" applyBorder="1" applyAlignment="1">
      <alignment horizontal="left" vertical="top" wrapText="1"/>
    </xf>
    <xf numFmtId="0" fontId="4" fillId="2" borderId="1" xfId="0" applyFont="1" applyFill="1" applyBorder="1" applyAlignment="1">
      <alignment horizontal="left" vertical="top" wrapText="1"/>
    </xf>
    <xf numFmtId="0" fontId="4" fillId="6" borderId="0" xfId="0" applyFont="1" applyFill="1" applyBorder="1" applyAlignment="1">
      <alignment horizontal="left" vertical="center" wrapText="1"/>
    </xf>
    <xf numFmtId="0" fontId="4" fillId="6" borderId="0" xfId="0" applyFont="1" applyFill="1" applyBorder="1" applyAlignment="1">
      <alignment horizontal="center"/>
    </xf>
    <xf numFmtId="0" fontId="32" fillId="0" borderId="0" xfId="0" applyFont="1" applyFill="1" applyAlignment="1"/>
    <xf numFmtId="0" fontId="32" fillId="2" borderId="0" xfId="0" applyFont="1" applyFill="1"/>
    <xf numFmtId="41" fontId="4" fillId="0" borderId="19" xfId="1" applyNumberFormat="1" applyFont="1" applyFill="1" applyBorder="1" applyAlignment="1">
      <alignment vertical="center"/>
    </xf>
    <xf numFmtId="0" fontId="4" fillId="0" borderId="19" xfId="0" applyFont="1" applyFill="1" applyBorder="1" applyAlignment="1">
      <alignment horizontal="center" vertical="top"/>
    </xf>
    <xf numFmtId="41" fontId="4" fillId="0" borderId="20" xfId="1" applyFont="1" applyFill="1" applyBorder="1"/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41" fontId="4" fillId="4" borderId="0" xfId="1" applyFont="1" applyFill="1" applyBorder="1"/>
    <xf numFmtId="0" fontId="4" fillId="4" borderId="0" xfId="0" applyFont="1" applyFill="1" applyBorder="1" applyAlignment="1">
      <alignment vertical="top"/>
    </xf>
    <xf numFmtId="0" fontId="3" fillId="4" borderId="0" xfId="0" applyFont="1" applyFill="1"/>
    <xf numFmtId="0" fontId="4" fillId="0" borderId="1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4" xfId="0" applyFont="1" applyFill="1" applyBorder="1" applyAlignment="1">
      <alignment horizontal="center" vertical="top"/>
    </xf>
    <xf numFmtId="0" fontId="4" fillId="0" borderId="1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left" vertical="top" wrapText="1"/>
    </xf>
    <xf numFmtId="0" fontId="30" fillId="0" borderId="47" xfId="0" applyFont="1" applyFill="1" applyBorder="1" applyAlignment="1">
      <alignment horizontal="left" vertical="center"/>
    </xf>
    <xf numFmtId="0" fontId="30" fillId="0" borderId="31" xfId="0" applyFont="1" applyFill="1" applyBorder="1" applyAlignment="1">
      <alignment horizontal="center" vertical="center" wrapText="1"/>
    </xf>
    <xf numFmtId="0" fontId="30" fillId="0" borderId="32" xfId="0" applyFont="1" applyFill="1" applyBorder="1" applyAlignment="1">
      <alignment horizontal="left" vertical="center"/>
    </xf>
    <xf numFmtId="0" fontId="7" fillId="0" borderId="34" xfId="0" applyFont="1" applyFill="1" applyBorder="1" applyAlignment="1">
      <alignment horizontal="center" vertical="center"/>
    </xf>
    <xf numFmtId="0" fontId="32" fillId="0" borderId="0" xfId="0" applyFont="1" applyFill="1" applyAlignment="1">
      <alignment vertical="center"/>
    </xf>
    <xf numFmtId="0" fontId="9" fillId="0" borderId="0" xfId="0" applyFont="1" applyFill="1" applyAlignment="1">
      <alignment vertical="center"/>
    </xf>
    <xf numFmtId="0" fontId="3" fillId="0" borderId="0" xfId="0" applyFont="1" applyFill="1" applyAlignment="1">
      <alignment vertical="center"/>
    </xf>
    <xf numFmtId="176" fontId="3" fillId="0" borderId="0" xfId="1" applyNumberFormat="1" applyFont="1" applyFill="1" applyAlignment="1">
      <alignment vertical="center"/>
    </xf>
    <xf numFmtId="0" fontId="25" fillId="0" borderId="0" xfId="0" applyFont="1" applyAlignment="1">
      <alignment horizontal="distributed" vertical="distributed"/>
    </xf>
    <xf numFmtId="0" fontId="28" fillId="0" borderId="9" xfId="0" applyFont="1" applyBorder="1" applyAlignment="1">
      <alignment horizontal="center" vertical="center" wrapText="1"/>
    </xf>
    <xf numFmtId="0" fontId="28" fillId="0" borderId="10" xfId="0" applyFont="1" applyBorder="1" applyAlignment="1">
      <alignment horizontal="center" vertical="center" wrapText="1"/>
    </xf>
    <xf numFmtId="0" fontId="28" fillId="0" borderId="11" xfId="0" applyFont="1" applyBorder="1" applyAlignment="1">
      <alignment horizontal="center" vertical="center" wrapText="1"/>
    </xf>
    <xf numFmtId="0" fontId="28" fillId="0" borderId="12" xfId="0" applyFont="1" applyBorder="1" applyAlignment="1">
      <alignment horizontal="center" vertical="center" wrapText="1"/>
    </xf>
    <xf numFmtId="0" fontId="28" fillId="0" borderId="0" xfId="0" applyFont="1" applyBorder="1" applyAlignment="1">
      <alignment horizontal="center" vertical="center" wrapText="1"/>
    </xf>
    <xf numFmtId="0" fontId="28" fillId="0" borderId="13" xfId="0" applyFont="1" applyBorder="1" applyAlignment="1">
      <alignment horizontal="center" vertical="center" wrapText="1"/>
    </xf>
    <xf numFmtId="0" fontId="28" fillId="0" borderId="14" xfId="0" applyFont="1" applyBorder="1" applyAlignment="1">
      <alignment horizontal="center" vertical="center" wrapText="1"/>
    </xf>
    <xf numFmtId="0" fontId="28" fillId="0" borderId="15" xfId="0" applyFont="1" applyBorder="1" applyAlignment="1">
      <alignment horizontal="center" vertical="center" wrapText="1"/>
    </xf>
    <xf numFmtId="0" fontId="28" fillId="0" borderId="16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/>
    </xf>
    <xf numFmtId="0" fontId="29" fillId="0" borderId="0" xfId="0" applyFont="1" applyAlignment="1">
      <alignment horizontal="left" vertical="distributed"/>
    </xf>
    <xf numFmtId="0" fontId="29" fillId="0" borderId="0" xfId="0" applyFont="1" applyAlignment="1">
      <alignment horizontal="left" vertical="distributed" wrapText="1"/>
    </xf>
    <xf numFmtId="0" fontId="30" fillId="0" borderId="35" xfId="0" applyFont="1" applyFill="1" applyBorder="1" applyAlignment="1">
      <alignment horizontal="center" vertical="center"/>
    </xf>
    <xf numFmtId="0" fontId="0" fillId="0" borderId="40" xfId="0" applyFill="1" applyBorder="1" applyAlignment="1">
      <alignment horizontal="center" vertical="center"/>
    </xf>
    <xf numFmtId="0" fontId="30" fillId="0" borderId="43" xfId="0" applyFont="1" applyFill="1" applyBorder="1" applyAlignment="1">
      <alignment horizontal="center" vertical="center"/>
    </xf>
    <xf numFmtId="0" fontId="30" fillId="0" borderId="39" xfId="0" applyFont="1" applyFill="1" applyBorder="1" applyAlignment="1">
      <alignment horizontal="center" vertical="center"/>
    </xf>
    <xf numFmtId="0" fontId="30" fillId="0" borderId="48" xfId="0" applyFont="1" applyFill="1" applyBorder="1" applyAlignment="1">
      <alignment horizontal="center" vertical="center"/>
    </xf>
    <xf numFmtId="0" fontId="7" fillId="0" borderId="62" xfId="0" applyFont="1" applyFill="1" applyBorder="1" applyAlignment="1">
      <alignment horizontal="center" vertical="center"/>
    </xf>
    <xf numFmtId="0" fontId="0" fillId="0" borderId="49" xfId="0" applyFill="1" applyBorder="1" applyAlignment="1">
      <alignment horizontal="center" vertical="center"/>
    </xf>
    <xf numFmtId="0" fontId="6" fillId="0" borderId="20" xfId="0" applyFont="1" applyFill="1" applyBorder="1" applyAlignment="1">
      <alignment horizontal="left" vertical="center"/>
    </xf>
    <xf numFmtId="0" fontId="19" fillId="7" borderId="22" xfId="2" applyFont="1" applyFill="1" applyBorder="1" applyAlignment="1">
      <alignment horizontal="center" vertical="center"/>
    </xf>
    <xf numFmtId="0" fontId="16" fillId="0" borderId="23" xfId="2" applyFont="1" applyBorder="1" applyAlignment="1">
      <alignment horizontal="left" vertical="center"/>
    </xf>
    <xf numFmtId="0" fontId="16" fillId="0" borderId="24" xfId="2" applyFont="1" applyBorder="1" applyAlignment="1">
      <alignment horizontal="left" vertical="center"/>
    </xf>
    <xf numFmtId="0" fontId="16" fillId="0" borderId="22" xfId="2" applyFont="1" applyBorder="1" applyAlignment="1">
      <alignment horizontal="left" vertical="center"/>
    </xf>
    <xf numFmtId="0" fontId="21" fillId="0" borderId="54" xfId="2" applyFont="1" applyBorder="1" applyAlignment="1">
      <alignment horizontal="left" vertical="center" wrapText="1"/>
    </xf>
    <xf numFmtId="0" fontId="31" fillId="0" borderId="55" xfId="2" applyFont="1" applyBorder="1" applyAlignment="1">
      <alignment horizontal="left" vertical="center" wrapText="1"/>
    </xf>
    <xf numFmtId="0" fontId="31" fillId="0" borderId="56" xfId="2" applyFont="1" applyBorder="1" applyAlignment="1">
      <alignment horizontal="left" vertical="center" wrapText="1"/>
    </xf>
    <xf numFmtId="0" fontId="31" fillId="0" borderId="57" xfId="2" applyFont="1" applyBorder="1" applyAlignment="1">
      <alignment horizontal="left" vertical="center" wrapText="1"/>
    </xf>
    <xf numFmtId="0" fontId="31" fillId="0" borderId="25" xfId="2" applyFont="1" applyBorder="1" applyAlignment="1">
      <alignment horizontal="left" vertical="center" wrapText="1"/>
    </xf>
    <xf numFmtId="0" fontId="31" fillId="0" borderId="58" xfId="2" applyFont="1" applyBorder="1" applyAlignment="1">
      <alignment horizontal="left" vertical="center" wrapText="1"/>
    </xf>
    <xf numFmtId="0" fontId="31" fillId="0" borderId="59" xfId="2" applyFont="1" applyBorder="1" applyAlignment="1">
      <alignment horizontal="left" vertical="center" wrapText="1"/>
    </xf>
    <xf numFmtId="0" fontId="31" fillId="0" borderId="60" xfId="2" applyFont="1" applyBorder="1" applyAlignment="1">
      <alignment horizontal="left" vertical="center" wrapText="1"/>
    </xf>
    <xf numFmtId="0" fontId="31" fillId="0" borderId="61" xfId="2" applyFont="1" applyBorder="1" applyAlignment="1">
      <alignment horizontal="left" vertical="center" wrapText="1"/>
    </xf>
    <xf numFmtId="0" fontId="9" fillId="0" borderId="21" xfId="2" applyFont="1" applyBorder="1" applyAlignment="1">
      <alignment horizontal="left" vertical="center" wrapText="1"/>
    </xf>
    <xf numFmtId="0" fontId="9" fillId="0" borderId="23" xfId="2" applyFont="1" applyBorder="1" applyAlignment="1">
      <alignment horizontal="left" vertical="center"/>
    </xf>
    <xf numFmtId="0" fontId="16" fillId="0" borderId="21" xfId="2" applyFont="1" applyBorder="1" applyAlignment="1">
      <alignment horizontal="left" vertical="center" wrapText="1"/>
    </xf>
    <xf numFmtId="0" fontId="16" fillId="7" borderId="21" xfId="2" applyFont="1" applyFill="1" applyBorder="1" applyAlignment="1">
      <alignment horizontal="left" vertical="center" wrapText="1"/>
    </xf>
    <xf numFmtId="0" fontId="22" fillId="0" borderId="21" xfId="2" applyFont="1" applyBorder="1" applyAlignment="1">
      <alignment horizontal="center" vertical="center"/>
    </xf>
    <xf numFmtId="0" fontId="9" fillId="0" borderId="29" xfId="2" applyFont="1" applyBorder="1" applyAlignment="1">
      <alignment horizontal="left" vertical="center"/>
    </xf>
    <xf numFmtId="0" fontId="9" fillId="0" borderId="21" xfId="2" applyFont="1" applyBorder="1" applyAlignment="1">
      <alignment horizontal="left" vertical="center"/>
    </xf>
    <xf numFmtId="0" fontId="20" fillId="0" borderId="26" xfId="2" applyFont="1" applyBorder="1" applyAlignment="1">
      <alignment horizontal="left" vertical="top" wrapText="1"/>
    </xf>
    <xf numFmtId="0" fontId="20" fillId="0" borderId="30" xfId="2" applyFont="1" applyBorder="1" applyAlignment="1">
      <alignment horizontal="left" vertical="top" wrapText="1"/>
    </xf>
    <xf numFmtId="0" fontId="20" fillId="0" borderId="1" xfId="2" applyFont="1" applyFill="1" applyBorder="1" applyAlignment="1">
      <alignment horizontal="left" vertical="center" wrapText="1"/>
    </xf>
    <xf numFmtId="0" fontId="15" fillId="0" borderId="22" xfId="2" applyFont="1" applyBorder="1" applyAlignment="1">
      <alignment horizontal="center" vertical="center" wrapText="1"/>
    </xf>
    <xf numFmtId="0" fontId="22" fillId="0" borderId="21" xfId="2" applyFont="1" applyBorder="1" applyAlignment="1">
      <alignment horizontal="center" vertical="top"/>
    </xf>
    <xf numFmtId="0" fontId="20" fillId="0" borderId="26" xfId="2" applyFont="1" applyBorder="1" applyAlignment="1">
      <alignment horizontal="left" vertical="top"/>
    </xf>
    <xf numFmtId="0" fontId="20" fillId="0" borderId="30" xfId="2" applyFont="1" applyBorder="1" applyAlignment="1">
      <alignment horizontal="left" vertical="top"/>
    </xf>
    <xf numFmtId="0" fontId="20" fillId="0" borderId="29" xfId="2" applyFont="1" applyBorder="1" applyAlignment="1">
      <alignment horizontal="left" vertical="top"/>
    </xf>
    <xf numFmtId="0" fontId="17" fillId="0" borderId="21" xfId="2" applyFont="1" applyBorder="1" applyAlignment="1">
      <alignment horizontal="center" vertical="center"/>
    </xf>
    <xf numFmtId="0" fontId="20" fillId="0" borderId="26" xfId="2" applyFont="1" applyBorder="1" applyAlignment="1">
      <alignment horizontal="center" vertical="top"/>
    </xf>
    <xf numFmtId="0" fontId="20" fillId="0" borderId="30" xfId="2" applyFont="1" applyBorder="1" applyAlignment="1">
      <alignment horizontal="center" vertical="top"/>
    </xf>
    <xf numFmtId="0" fontId="12" fillId="0" borderId="4" xfId="0" applyFont="1" applyFill="1" applyBorder="1" applyAlignment="1">
      <alignment horizontal="center" vertical="center"/>
    </xf>
    <xf numFmtId="0" fontId="12" fillId="0" borderId="7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12" fillId="0" borderId="17" xfId="0" applyFont="1" applyFill="1" applyBorder="1" applyAlignment="1">
      <alignment horizontal="left" vertical="center" wrapText="1"/>
    </xf>
    <xf numFmtId="0" fontId="12" fillId="0" borderId="52" xfId="0" applyFont="1" applyFill="1" applyBorder="1" applyAlignment="1">
      <alignment horizontal="left" vertical="center" wrapText="1"/>
    </xf>
    <xf numFmtId="0" fontId="12" fillId="0" borderId="1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left" vertical="top" wrapText="1"/>
    </xf>
    <xf numFmtId="0" fontId="4" fillId="0" borderId="8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top"/>
    </xf>
    <xf numFmtId="0" fontId="12" fillId="0" borderId="8" xfId="0" applyFont="1" applyFill="1" applyBorder="1" applyAlignment="1">
      <alignment horizontal="center" vertical="top"/>
    </xf>
    <xf numFmtId="0" fontId="12" fillId="0" borderId="7" xfId="0" applyFont="1" applyFill="1" applyBorder="1" applyAlignment="1">
      <alignment horizontal="center" vertical="top"/>
    </xf>
    <xf numFmtId="0" fontId="12" fillId="0" borderId="1" xfId="0" applyFont="1" applyFill="1" applyBorder="1" applyAlignment="1">
      <alignment horizontal="center" vertical="center"/>
    </xf>
    <xf numFmtId="0" fontId="12" fillId="0" borderId="17" xfId="0" applyFont="1" applyFill="1" applyBorder="1" applyAlignment="1">
      <alignment horizontal="center" vertical="center"/>
    </xf>
    <xf numFmtId="0" fontId="12" fillId="0" borderId="19" xfId="0" applyFont="1" applyFill="1" applyBorder="1" applyAlignment="1">
      <alignment horizontal="center" vertical="center"/>
    </xf>
    <xf numFmtId="0" fontId="12" fillId="0" borderId="5" xfId="0" applyFont="1" applyFill="1" applyBorder="1" applyAlignment="1">
      <alignment horizontal="center" vertical="center"/>
    </xf>
    <xf numFmtId="0" fontId="12" fillId="0" borderId="18" xfId="0" applyFont="1" applyFill="1" applyBorder="1" applyAlignment="1">
      <alignment horizontal="center" vertical="center"/>
    </xf>
    <xf numFmtId="0" fontId="12" fillId="0" borderId="20" xfId="0" applyFont="1" applyFill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12" fillId="2" borderId="3" xfId="0" applyFont="1" applyFill="1" applyBorder="1" applyAlignment="1">
      <alignment horizontal="left" vertical="top" wrapText="1"/>
    </xf>
    <xf numFmtId="0" fontId="12" fillId="2" borderId="53" xfId="0" applyFont="1" applyFill="1" applyBorder="1" applyAlignment="1">
      <alignment horizontal="left" vertical="top" wrapText="1"/>
    </xf>
    <xf numFmtId="0" fontId="12" fillId="2" borderId="2" xfId="0" applyFont="1" applyFill="1" applyBorder="1" applyAlignment="1">
      <alignment horizontal="left" vertical="top" wrapText="1"/>
    </xf>
    <xf numFmtId="0" fontId="12" fillId="0" borderId="3" xfId="0" applyFont="1" applyFill="1" applyBorder="1" applyAlignment="1">
      <alignment horizontal="left" vertical="top" wrapText="1"/>
    </xf>
    <xf numFmtId="0" fontId="12" fillId="0" borderId="53" xfId="0" applyFont="1" applyFill="1" applyBorder="1" applyAlignment="1">
      <alignment horizontal="left" vertical="top" wrapText="1"/>
    </xf>
    <xf numFmtId="0" fontId="12" fillId="0" borderId="2" xfId="0" applyFont="1" applyFill="1" applyBorder="1" applyAlignment="1">
      <alignment horizontal="left" vertical="top" wrapText="1"/>
    </xf>
    <xf numFmtId="0" fontId="12" fillId="3" borderId="3" xfId="0" applyFont="1" applyFill="1" applyBorder="1" applyAlignment="1">
      <alignment horizontal="left" vertical="top" wrapText="1"/>
    </xf>
    <xf numFmtId="0" fontId="12" fillId="3" borderId="53" xfId="0" applyFont="1" applyFill="1" applyBorder="1" applyAlignment="1">
      <alignment horizontal="left" vertical="top" wrapText="1"/>
    </xf>
    <xf numFmtId="0" fontId="12" fillId="3" borderId="2" xfId="0" applyFont="1" applyFill="1" applyBorder="1" applyAlignment="1">
      <alignment horizontal="left" vertical="top" wrapText="1"/>
    </xf>
    <xf numFmtId="0" fontId="12" fillId="6" borderId="3" xfId="0" applyFont="1" applyFill="1" applyBorder="1" applyAlignment="1">
      <alignment horizontal="left" vertical="top" wrapText="1"/>
    </xf>
    <xf numFmtId="0" fontId="12" fillId="6" borderId="53" xfId="0" applyFont="1" applyFill="1" applyBorder="1" applyAlignment="1">
      <alignment horizontal="left" vertical="top" wrapText="1"/>
    </xf>
    <xf numFmtId="0" fontId="12" fillId="6" borderId="2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left" vertical="center" wrapText="1"/>
    </xf>
    <xf numFmtId="0" fontId="4" fillId="0" borderId="52" xfId="0" applyFont="1" applyFill="1" applyBorder="1" applyAlignment="1">
      <alignment horizontal="left" vertical="center" wrapText="1"/>
    </xf>
    <xf numFmtId="0" fontId="4" fillId="0" borderId="18" xfId="0" applyFont="1" applyFill="1" applyBorder="1" applyAlignment="1">
      <alignment horizontal="left" vertical="center" wrapText="1"/>
    </xf>
    <xf numFmtId="0" fontId="4" fillId="0" borderId="4" xfId="0" applyFont="1" applyFill="1" applyBorder="1" applyAlignment="1">
      <alignment horizontal="center" vertical="top"/>
    </xf>
    <xf numFmtId="0" fontId="4" fillId="0" borderId="8" xfId="0" applyFont="1" applyFill="1" applyBorder="1" applyAlignment="1">
      <alignment horizontal="center" vertical="top"/>
    </xf>
    <xf numFmtId="0" fontId="4" fillId="0" borderId="7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horizontal="left" vertical="top" wrapText="1"/>
    </xf>
    <xf numFmtId="0" fontId="4" fillId="0" borderId="53" xfId="0" applyFont="1" applyFill="1" applyBorder="1" applyAlignment="1">
      <alignment horizontal="left" vertical="top" wrapText="1"/>
    </xf>
    <xf numFmtId="0" fontId="4" fillId="0" borderId="2" xfId="0" applyFont="1" applyFill="1" applyBorder="1" applyAlignment="1">
      <alignment horizontal="left" vertical="top" wrapText="1"/>
    </xf>
    <xf numFmtId="0" fontId="4" fillId="3" borderId="3" xfId="0" applyFont="1" applyFill="1" applyBorder="1" applyAlignment="1">
      <alignment horizontal="left" vertical="top" wrapText="1"/>
    </xf>
    <xf numFmtId="0" fontId="4" fillId="3" borderId="53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 wrapText="1"/>
    </xf>
    <xf numFmtId="0" fontId="4" fillId="0" borderId="4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center" vertical="center"/>
    </xf>
    <xf numFmtId="0" fontId="4" fillId="6" borderId="3" xfId="0" applyFont="1" applyFill="1" applyBorder="1" applyAlignment="1">
      <alignment horizontal="left" vertical="top" wrapText="1"/>
    </xf>
    <xf numFmtId="0" fontId="4" fillId="6" borderId="53" xfId="0" applyFont="1" applyFill="1" applyBorder="1" applyAlignment="1">
      <alignment horizontal="left" vertical="top" wrapText="1"/>
    </xf>
    <xf numFmtId="0" fontId="4" fillId="6" borderId="2" xfId="0" applyFont="1" applyFill="1" applyBorder="1" applyAlignment="1">
      <alignment horizontal="left" vertical="top" wrapText="1"/>
    </xf>
    <xf numFmtId="0" fontId="4" fillId="0" borderId="1" xfId="0" applyFont="1" applyFill="1" applyBorder="1" applyAlignment="1">
      <alignment horizontal="center" vertical="center"/>
    </xf>
    <xf numFmtId="0" fontId="4" fillId="0" borderId="17" xfId="0" applyFont="1" applyFill="1" applyBorder="1" applyAlignment="1">
      <alignment horizontal="center" vertical="center"/>
    </xf>
    <xf numFmtId="0" fontId="4" fillId="0" borderId="19" xfId="0" applyFont="1" applyFill="1" applyBorder="1" applyAlignment="1">
      <alignment horizontal="center" vertical="center"/>
    </xf>
    <xf numFmtId="0" fontId="4" fillId="0" borderId="5" xfId="0" applyFont="1" applyFill="1" applyBorder="1" applyAlignment="1">
      <alignment horizontal="center" vertical="center"/>
    </xf>
    <xf numFmtId="0" fontId="4" fillId="0" borderId="18" xfId="0" applyFont="1" applyFill="1" applyBorder="1" applyAlignment="1">
      <alignment horizontal="center" vertical="center"/>
    </xf>
    <xf numFmtId="0" fontId="4" fillId="0" borderId="20" xfId="0" applyFont="1" applyFill="1" applyBorder="1" applyAlignment="1">
      <alignment horizontal="center" vertical="center"/>
    </xf>
    <xf numFmtId="0" fontId="4" fillId="0" borderId="6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/>
    </xf>
    <xf numFmtId="0" fontId="4" fillId="0" borderId="7" xfId="0" applyFont="1" applyFill="1" applyBorder="1" applyAlignment="1">
      <alignment horizontal="left" vertical="top" wrapText="1"/>
    </xf>
    <xf numFmtId="0" fontId="4" fillId="2" borderId="3" xfId="0" applyFont="1" applyFill="1" applyBorder="1" applyAlignment="1">
      <alignment horizontal="left" vertical="top" wrapText="1"/>
    </xf>
    <xf numFmtId="0" fontId="4" fillId="2" borderId="53" xfId="0" applyFont="1" applyFill="1" applyBorder="1" applyAlignment="1">
      <alignment horizontal="left" vertical="top" wrapText="1"/>
    </xf>
    <xf numFmtId="0" fontId="4" fillId="2" borderId="2" xfId="0" applyFont="1" applyFill="1" applyBorder="1" applyAlignment="1">
      <alignment horizontal="left" vertical="top" wrapText="1"/>
    </xf>
    <xf numFmtId="0" fontId="32" fillId="5" borderId="20" xfId="0" applyFont="1" applyFill="1" applyBorder="1" applyAlignment="1">
      <alignment horizontal="left"/>
    </xf>
    <xf numFmtId="0" fontId="12" fillId="0" borderId="4" xfId="0" applyFont="1" applyFill="1" applyBorder="1" applyAlignment="1">
      <alignment horizontal="left" vertical="top" wrapText="1"/>
    </xf>
    <xf numFmtId="0" fontId="12" fillId="0" borderId="8" xfId="0" applyFont="1" applyFill="1" applyBorder="1" applyAlignment="1">
      <alignment horizontal="left" vertical="top" wrapText="1"/>
    </xf>
    <xf numFmtId="0" fontId="12" fillId="0" borderId="7" xfId="0" applyFont="1" applyFill="1" applyBorder="1" applyAlignment="1">
      <alignment horizontal="left" vertical="top" wrapText="1"/>
    </xf>
    <xf numFmtId="0" fontId="12" fillId="0" borderId="4" xfId="0" applyFont="1" applyFill="1" applyBorder="1" applyAlignment="1">
      <alignment horizontal="center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2" xfId="0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left" vertical="top" wrapText="1"/>
    </xf>
    <xf numFmtId="0" fontId="4" fillId="0" borderId="17" xfId="0" applyFont="1" applyFill="1" applyBorder="1" applyAlignment="1">
      <alignment horizontal="center" vertical="top"/>
    </xf>
    <xf numFmtId="0" fontId="4" fillId="0" borderId="52" xfId="0" applyFont="1" applyFill="1" applyBorder="1" applyAlignment="1">
      <alignment horizontal="center" vertical="top"/>
    </xf>
    <xf numFmtId="0" fontId="4" fillId="0" borderId="18" xfId="0" applyFont="1" applyFill="1" applyBorder="1" applyAlignment="1">
      <alignment horizontal="center" vertical="top"/>
    </xf>
    <xf numFmtId="0" fontId="4" fillId="0" borderId="19" xfId="0" applyFont="1" applyFill="1" applyBorder="1" applyAlignment="1">
      <alignment horizontal="center" vertical="top" wrapText="1"/>
    </xf>
    <xf numFmtId="0" fontId="4" fillId="0" borderId="0" xfId="0" applyFont="1" applyFill="1" applyBorder="1" applyAlignment="1">
      <alignment horizontal="center" vertical="top" wrapText="1"/>
    </xf>
    <xf numFmtId="0" fontId="4" fillId="0" borderId="20" xfId="0" applyFont="1" applyFill="1" applyBorder="1" applyAlignment="1">
      <alignment horizontal="center" vertical="top" wrapText="1"/>
    </xf>
    <xf numFmtId="0" fontId="4" fillId="0" borderId="4" xfId="0" applyFont="1" applyFill="1" applyBorder="1" applyAlignment="1">
      <alignment horizontal="center" vertical="center" wrapText="1"/>
    </xf>
    <xf numFmtId="0" fontId="4" fillId="0" borderId="7" xfId="0" applyFont="1" applyFill="1" applyBorder="1" applyAlignment="1">
      <alignment horizontal="center" vertical="center" wrapText="1"/>
    </xf>
    <xf numFmtId="0" fontId="32" fillId="0" borderId="0" xfId="0" applyFont="1" applyFill="1" applyAlignment="1">
      <alignment horizontal="left" shrinkToFit="1"/>
    </xf>
    <xf numFmtId="0" fontId="4" fillId="0" borderId="19" xfId="0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 vertical="center" wrapText="1"/>
    </xf>
    <xf numFmtId="0" fontId="4" fillId="2" borderId="0" xfId="0" applyFont="1" applyFill="1" applyBorder="1" applyAlignment="1">
      <alignment horizontal="center" vertical="center" wrapText="1"/>
    </xf>
    <xf numFmtId="0" fontId="4" fillId="0" borderId="20" xfId="0" applyFont="1" applyFill="1" applyBorder="1" applyAlignment="1">
      <alignment horizontal="center" vertical="center" wrapText="1"/>
    </xf>
    <xf numFmtId="0" fontId="4" fillId="2" borderId="52" xfId="0" applyFont="1" applyFill="1" applyBorder="1" applyAlignment="1">
      <alignment horizontal="left" vertical="center" wrapText="1"/>
    </xf>
    <xf numFmtId="0" fontId="4" fillId="2" borderId="18" xfId="0" applyFont="1" applyFill="1" applyBorder="1" applyAlignment="1">
      <alignment horizontal="left" vertical="center" wrapText="1"/>
    </xf>
    <xf numFmtId="0" fontId="4" fillId="2" borderId="4" xfId="0" applyFont="1" applyFill="1" applyBorder="1" applyAlignment="1">
      <alignment horizontal="left" vertical="top" wrapText="1"/>
    </xf>
    <xf numFmtId="0" fontId="32" fillId="0" borderId="0" xfId="0" applyFont="1" applyFill="1" applyAlignment="1">
      <alignment horizontal="center" shrinkToFit="1"/>
    </xf>
    <xf numFmtId="0" fontId="32" fillId="0" borderId="0" xfId="0" applyFont="1" applyFill="1" applyAlignment="1">
      <alignment horizontal="left"/>
    </xf>
  </cellXfs>
  <cellStyles count="4">
    <cellStyle name="Excel Built-in Comma [0]" xfId="3"/>
    <cellStyle name="桁区切り" xfId="1" builtinId="6"/>
    <cellStyle name="標準" xfId="0" builtinId="0"/>
    <cellStyle name="標準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styles" Target="styles.xml"/><Relationship Id="rId2" Type="http://schemas.openxmlformats.org/officeDocument/2006/relationships/worksheet" Target="worksheets/sheet2.xml"/><Relationship Id="rId16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542924</xdr:colOff>
      <xdr:row>1</xdr:row>
      <xdr:rowOff>66674</xdr:rowOff>
    </xdr:from>
    <xdr:to>
      <xdr:col>5</xdr:col>
      <xdr:colOff>761999</xdr:colOff>
      <xdr:row>15</xdr:row>
      <xdr:rowOff>107949</xdr:rowOff>
    </xdr:to>
    <xdr:sp macro="" textlink="">
      <xdr:nvSpPr>
        <xdr:cNvPr id="2" name="角丸四角形 1"/>
        <xdr:cNvSpPr/>
      </xdr:nvSpPr>
      <xdr:spPr>
        <a:xfrm>
          <a:off x="542924" y="219074"/>
          <a:ext cx="12544425" cy="5975350"/>
        </a:xfrm>
        <a:prstGeom prst="roundRect">
          <a:avLst>
            <a:gd name="adj" fmla="val 6945"/>
          </a:avLst>
        </a:prstGeom>
        <a:noFill/>
        <a:ln w="12700"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ja-JP" altLang="en-US"/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9:K115"/>
  <sheetViews>
    <sheetView topLeftCell="A16" zoomScaleNormal="100" zoomScaleSheetLayoutView="80" zoomScalePageLayoutView="90" workbookViewId="0">
      <selection activeCell="C37" sqref="C37:E39"/>
    </sheetView>
  </sheetViews>
  <sheetFormatPr defaultRowHeight="12"/>
  <cols>
    <col min="4" max="4" width="11.85546875" customWidth="1"/>
    <col min="9" max="9" width="11.7109375" customWidth="1"/>
  </cols>
  <sheetData>
    <row r="9" spans="2:9" ht="12.75" thickBot="1"/>
    <row r="10" spans="2:9" ht="12" customHeight="1">
      <c r="B10" s="297" t="s">
        <v>154</v>
      </c>
      <c r="C10" s="298"/>
      <c r="D10" s="298"/>
      <c r="E10" s="298"/>
      <c r="F10" s="298"/>
      <c r="G10" s="298"/>
      <c r="H10" s="298"/>
      <c r="I10" s="299"/>
    </row>
    <row r="11" spans="2:9">
      <c r="B11" s="300"/>
      <c r="C11" s="301"/>
      <c r="D11" s="301"/>
      <c r="E11" s="301"/>
      <c r="F11" s="301"/>
      <c r="G11" s="301"/>
      <c r="H11" s="301"/>
      <c r="I11" s="302"/>
    </row>
    <row r="12" spans="2:9">
      <c r="B12" s="300"/>
      <c r="C12" s="301"/>
      <c r="D12" s="301"/>
      <c r="E12" s="301"/>
      <c r="F12" s="301"/>
      <c r="G12" s="301"/>
      <c r="H12" s="301"/>
      <c r="I12" s="302"/>
    </row>
    <row r="13" spans="2:9">
      <c r="B13" s="300"/>
      <c r="C13" s="301"/>
      <c r="D13" s="301"/>
      <c r="E13" s="301"/>
      <c r="F13" s="301"/>
      <c r="G13" s="301"/>
      <c r="H13" s="301"/>
      <c r="I13" s="302"/>
    </row>
    <row r="14" spans="2:9">
      <c r="B14" s="300"/>
      <c r="C14" s="301"/>
      <c r="D14" s="301"/>
      <c r="E14" s="301"/>
      <c r="F14" s="301"/>
      <c r="G14" s="301"/>
      <c r="H14" s="301"/>
      <c r="I14" s="302"/>
    </row>
    <row r="15" spans="2:9" ht="12.75" thickBot="1">
      <c r="B15" s="303"/>
      <c r="C15" s="304"/>
      <c r="D15" s="304"/>
      <c r="E15" s="304"/>
      <c r="F15" s="304"/>
      <c r="G15" s="304"/>
      <c r="H15" s="304"/>
      <c r="I15" s="305"/>
    </row>
    <row r="18" spans="2:9">
      <c r="C18" s="306" t="s">
        <v>173</v>
      </c>
      <c r="D18" s="306"/>
      <c r="E18" s="306"/>
      <c r="F18" s="306"/>
      <c r="G18" s="306"/>
      <c r="H18" s="306"/>
    </row>
    <row r="19" spans="2:9" ht="12" customHeight="1">
      <c r="C19" s="306"/>
      <c r="D19" s="306"/>
      <c r="E19" s="306"/>
      <c r="F19" s="306"/>
      <c r="G19" s="306"/>
      <c r="H19" s="306"/>
    </row>
    <row r="20" spans="2:9" ht="12" customHeight="1">
      <c r="C20" s="306"/>
      <c r="D20" s="306"/>
      <c r="E20" s="306"/>
      <c r="F20" s="306"/>
      <c r="G20" s="306"/>
      <c r="H20" s="306"/>
    </row>
    <row r="21" spans="2:9">
      <c r="C21" s="306"/>
      <c r="D21" s="306"/>
      <c r="E21" s="306"/>
      <c r="F21" s="306"/>
      <c r="G21" s="306"/>
      <c r="H21" s="306"/>
    </row>
    <row r="24" spans="2:9" ht="21" customHeight="1"/>
    <row r="25" spans="2:9" ht="21" customHeight="1"/>
    <row r="26" spans="2:9" s="22" customFormat="1" ht="21" customHeight="1">
      <c r="B26" s="307" t="s">
        <v>155</v>
      </c>
      <c r="C26" s="307"/>
      <c r="D26" s="307"/>
      <c r="E26" s="307"/>
      <c r="F26" s="307"/>
      <c r="G26" s="307"/>
      <c r="H26" s="307"/>
      <c r="I26" s="307"/>
    </row>
    <row r="27" spans="2:9" s="22" customFormat="1" ht="21" customHeight="1">
      <c r="B27" s="307"/>
      <c r="C27" s="307"/>
      <c r="D27" s="307"/>
      <c r="E27" s="307"/>
      <c r="F27" s="307"/>
      <c r="G27" s="307"/>
      <c r="H27" s="307"/>
      <c r="I27" s="307"/>
    </row>
    <row r="28" spans="2:9" s="22" customFormat="1" ht="21" customHeight="1">
      <c r="B28" s="296" t="s">
        <v>22</v>
      </c>
      <c r="C28" s="296"/>
      <c r="D28" s="296"/>
      <c r="E28" s="296"/>
      <c r="F28" s="296"/>
      <c r="G28" s="296"/>
      <c r="H28" s="23"/>
      <c r="I28" s="21">
        <v>3</v>
      </c>
    </row>
    <row r="29" spans="2:9" s="22" customFormat="1" ht="21" customHeight="1">
      <c r="B29" s="308" t="s">
        <v>159</v>
      </c>
      <c r="C29" s="307"/>
      <c r="D29" s="307"/>
      <c r="E29" s="307"/>
      <c r="F29" s="307"/>
      <c r="G29" s="307"/>
      <c r="H29" s="307"/>
      <c r="I29" s="307"/>
    </row>
    <row r="30" spans="2:9" s="22" customFormat="1" ht="21" customHeight="1">
      <c r="B30" s="307"/>
      <c r="C30" s="307"/>
      <c r="D30" s="307"/>
      <c r="E30" s="307"/>
      <c r="F30" s="307"/>
      <c r="G30" s="307"/>
      <c r="H30" s="307"/>
      <c r="I30" s="307"/>
    </row>
    <row r="31" spans="2:9" s="22" customFormat="1" ht="21" customHeight="1">
      <c r="B31" s="296" t="s">
        <v>10</v>
      </c>
      <c r="C31" s="296"/>
      <c r="D31" s="296"/>
      <c r="E31" s="296"/>
      <c r="F31" s="296"/>
      <c r="G31" s="296"/>
      <c r="H31" s="20"/>
      <c r="I31" s="21">
        <v>6</v>
      </c>
    </row>
    <row r="32" spans="2:9" ht="21" customHeight="1"/>
    <row r="95" ht="12" customHeight="1"/>
    <row r="115" spans="11:11">
      <c r="K115" s="1"/>
    </row>
  </sheetData>
  <mergeCells count="6">
    <mergeCell ref="B31:G31"/>
    <mergeCell ref="B10:I15"/>
    <mergeCell ref="C18:H21"/>
    <mergeCell ref="B26:I27"/>
    <mergeCell ref="B28:G28"/>
    <mergeCell ref="B29:I30"/>
  </mergeCells>
  <phoneticPr fontId="2"/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4:E13"/>
  <sheetViews>
    <sheetView view="pageBreakPreview" topLeftCell="B6" zoomScaleNormal="100" zoomScaleSheetLayoutView="100" workbookViewId="0">
      <selection activeCell="C7" sqref="C7"/>
    </sheetView>
  </sheetViews>
  <sheetFormatPr defaultRowHeight="12"/>
  <cols>
    <col min="1" max="1" width="15.140625" style="117" customWidth="1"/>
    <col min="2" max="2" width="28.28515625" style="117" bestFit="1" customWidth="1"/>
    <col min="3" max="3" width="93.140625" style="117" customWidth="1"/>
    <col min="4" max="4" width="36.140625" style="117" customWidth="1"/>
    <col min="5" max="5" width="16.7109375" style="117" customWidth="1"/>
    <col min="6" max="6" width="26" style="117" customWidth="1"/>
    <col min="7" max="16384" width="9.140625" style="117"/>
  </cols>
  <sheetData>
    <row r="4" spans="1:5" ht="21.75" customHeight="1"/>
    <row r="5" spans="1:5" ht="35.25" customHeight="1">
      <c r="B5" s="316" t="s">
        <v>139</v>
      </c>
      <c r="C5" s="316"/>
    </row>
    <row r="6" spans="1:5" ht="35.25" customHeight="1">
      <c r="B6" s="118" t="s">
        <v>140</v>
      </c>
      <c r="C6" s="119" t="s">
        <v>141</v>
      </c>
      <c r="D6" s="120" t="s">
        <v>142</v>
      </c>
      <c r="E6" s="121" t="s">
        <v>143</v>
      </c>
    </row>
    <row r="7" spans="1:5" ht="35.25" customHeight="1">
      <c r="B7" s="309" t="s">
        <v>144</v>
      </c>
      <c r="C7" s="122" t="s">
        <v>145</v>
      </c>
      <c r="D7" s="123" t="s">
        <v>179</v>
      </c>
      <c r="E7" s="124" t="s">
        <v>146</v>
      </c>
    </row>
    <row r="8" spans="1:5" ht="35.25" customHeight="1">
      <c r="B8" s="310"/>
      <c r="C8" s="125" t="s">
        <v>147</v>
      </c>
      <c r="D8" s="125" t="s">
        <v>180</v>
      </c>
      <c r="E8" s="126" t="s">
        <v>148</v>
      </c>
    </row>
    <row r="9" spans="1:5" ht="35.25" customHeight="1">
      <c r="B9" s="311" t="s">
        <v>149</v>
      </c>
      <c r="C9" s="122" t="s">
        <v>150</v>
      </c>
      <c r="D9" s="127" t="s">
        <v>181</v>
      </c>
      <c r="E9" s="124" t="s">
        <v>151</v>
      </c>
    </row>
    <row r="10" spans="1:5" ht="35.25" customHeight="1">
      <c r="B10" s="312"/>
      <c r="C10" s="128" t="s">
        <v>184</v>
      </c>
      <c r="D10" s="129" t="s">
        <v>182</v>
      </c>
      <c r="E10" s="314" t="s">
        <v>152</v>
      </c>
    </row>
    <row r="11" spans="1:5" ht="35.25" customHeight="1">
      <c r="B11" s="313"/>
      <c r="C11" s="288" t="s">
        <v>185</v>
      </c>
      <c r="D11" s="288" t="s">
        <v>183</v>
      </c>
      <c r="E11" s="315"/>
    </row>
    <row r="12" spans="1:5" ht="36" customHeight="1">
      <c r="B12" s="289" t="s">
        <v>172</v>
      </c>
      <c r="C12" s="290" t="s">
        <v>171</v>
      </c>
      <c r="D12" s="120"/>
      <c r="E12" s="291" t="s">
        <v>153</v>
      </c>
    </row>
    <row r="13" spans="1:5">
      <c r="A13" s="130"/>
    </row>
  </sheetData>
  <mergeCells count="4">
    <mergeCell ref="B7:B8"/>
    <mergeCell ref="B9:B11"/>
    <mergeCell ref="E10:E11"/>
    <mergeCell ref="B5:C5"/>
  </mergeCells>
  <phoneticPr fontId="2"/>
  <pageMargins left="0.70866141732283472" right="0.70866141732283472" top="1.23" bottom="0.74803149606299213" header="0.31496062992125984" footer="0.31496062992125984"/>
  <pageSetup paperSize="9" scale="68"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IV42"/>
  <sheetViews>
    <sheetView topLeftCell="B26" zoomScale="55" zoomScaleNormal="55" workbookViewId="0">
      <selection activeCell="I35" sqref="I35"/>
    </sheetView>
  </sheetViews>
  <sheetFormatPr defaultColWidth="9" defaultRowHeight="14.25"/>
  <cols>
    <col min="1" max="2" width="7.85546875" style="28" customWidth="1"/>
    <col min="3" max="3" width="74.85546875" style="28" customWidth="1"/>
    <col min="4" max="4" width="39.85546875" style="49" customWidth="1"/>
    <col min="5" max="5" width="70.28515625" style="40" customWidth="1"/>
    <col min="6" max="6" width="86.85546875" style="45" customWidth="1"/>
    <col min="7" max="7" width="32.42578125" style="45" customWidth="1"/>
    <col min="8" max="8" width="16.140625" style="47" customWidth="1"/>
    <col min="9" max="9" width="17.28515625" style="51" customWidth="1"/>
    <col min="10" max="10" width="9" style="48"/>
    <col min="11" max="16384" width="9" style="28"/>
  </cols>
  <sheetData>
    <row r="1" spans="1:256" ht="30" customHeight="1">
      <c r="A1" s="46" t="s">
        <v>174</v>
      </c>
      <c r="B1" s="45"/>
      <c r="C1" s="45"/>
      <c r="D1" s="40"/>
      <c r="E1" s="45"/>
      <c r="H1" s="45"/>
      <c r="I1" s="50"/>
      <c r="J1" s="26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B1" s="27"/>
      <c r="FC1" s="27"/>
      <c r="FD1" s="27"/>
      <c r="FE1" s="27"/>
      <c r="FF1" s="27"/>
      <c r="FG1" s="27"/>
      <c r="FH1" s="27"/>
      <c r="FI1" s="27"/>
      <c r="FJ1" s="27"/>
      <c r="FK1" s="27"/>
      <c r="FL1" s="27"/>
      <c r="FM1" s="27"/>
      <c r="FN1" s="27"/>
      <c r="FO1" s="27"/>
      <c r="FP1" s="27"/>
      <c r="FQ1" s="27"/>
      <c r="FR1" s="27"/>
      <c r="FS1" s="27"/>
      <c r="FT1" s="27"/>
      <c r="FU1" s="27"/>
      <c r="FV1" s="27"/>
      <c r="FW1" s="27"/>
      <c r="FX1" s="27"/>
      <c r="FY1" s="27"/>
      <c r="FZ1" s="27"/>
      <c r="GA1" s="27"/>
      <c r="GB1" s="27"/>
      <c r="GC1" s="27"/>
      <c r="GD1" s="27"/>
      <c r="GE1" s="27"/>
      <c r="GF1" s="27"/>
      <c r="GG1" s="27"/>
      <c r="GH1" s="27"/>
      <c r="GI1" s="27"/>
      <c r="GJ1" s="27"/>
      <c r="GK1" s="27"/>
      <c r="GL1" s="27"/>
      <c r="GM1" s="27"/>
      <c r="GN1" s="27"/>
      <c r="GO1" s="27"/>
      <c r="GP1" s="27"/>
      <c r="GQ1" s="27"/>
      <c r="GR1" s="27"/>
      <c r="GS1" s="27"/>
      <c r="GT1" s="27"/>
      <c r="GU1" s="27"/>
      <c r="GV1" s="27"/>
      <c r="GW1" s="27"/>
      <c r="GX1" s="27"/>
      <c r="GY1" s="27"/>
      <c r="GZ1" s="27"/>
      <c r="HA1" s="27"/>
      <c r="HB1" s="27"/>
      <c r="HC1" s="27"/>
      <c r="HD1" s="27"/>
      <c r="HE1" s="27"/>
      <c r="HF1" s="27"/>
      <c r="HG1" s="27"/>
      <c r="HH1" s="27"/>
      <c r="HI1" s="27"/>
      <c r="HJ1" s="27"/>
      <c r="HK1" s="27"/>
      <c r="HL1" s="27"/>
      <c r="HM1" s="27"/>
      <c r="HN1" s="27"/>
      <c r="HO1" s="27"/>
      <c r="HP1" s="27"/>
      <c r="HQ1" s="27"/>
      <c r="HR1" s="27"/>
      <c r="HS1" s="27"/>
      <c r="HT1" s="27"/>
      <c r="HU1" s="27"/>
      <c r="HV1" s="27"/>
      <c r="HW1" s="27"/>
      <c r="HX1" s="27"/>
      <c r="HY1" s="27"/>
      <c r="HZ1" s="27"/>
      <c r="IA1" s="27"/>
      <c r="IB1" s="27"/>
      <c r="IC1" s="27"/>
      <c r="ID1" s="27"/>
      <c r="IE1" s="27"/>
      <c r="IF1" s="27"/>
      <c r="IG1" s="27"/>
      <c r="IH1" s="27"/>
      <c r="II1" s="27"/>
      <c r="IJ1" s="27"/>
      <c r="IK1" s="27"/>
      <c r="IL1" s="27"/>
      <c r="IM1" s="27"/>
      <c r="IN1" s="27"/>
      <c r="IO1" s="27"/>
      <c r="IP1" s="27"/>
      <c r="IQ1" s="27"/>
      <c r="IR1" s="27"/>
      <c r="IS1" s="27"/>
      <c r="IT1" s="27"/>
      <c r="IU1" s="27"/>
      <c r="IV1" s="27"/>
    </row>
    <row r="2" spans="1:256" ht="15.75" customHeight="1">
      <c r="A2" s="334" t="s">
        <v>46</v>
      </c>
      <c r="B2" s="334"/>
      <c r="C2" s="334" t="s">
        <v>47</v>
      </c>
      <c r="D2" s="334" t="s">
        <v>48</v>
      </c>
      <c r="E2" s="334"/>
      <c r="F2" s="334"/>
      <c r="G2" s="334"/>
      <c r="H2" s="340" t="s">
        <v>49</v>
      </c>
      <c r="I2" s="341" t="s">
        <v>50</v>
      </c>
      <c r="J2" s="26"/>
      <c r="K2" s="27"/>
      <c r="L2" s="27"/>
      <c r="M2" s="27"/>
      <c r="N2" s="27"/>
      <c r="O2" s="27"/>
      <c r="P2" s="27"/>
      <c r="Q2" s="27"/>
      <c r="R2" s="27"/>
      <c r="S2" s="27"/>
      <c r="T2" s="27"/>
      <c r="U2" s="27"/>
      <c r="V2" s="27"/>
      <c r="W2" s="27"/>
      <c r="X2" s="27"/>
      <c r="Y2" s="27"/>
      <c r="Z2" s="27"/>
      <c r="AA2" s="27"/>
      <c r="AB2" s="27"/>
      <c r="AC2" s="27"/>
      <c r="AD2" s="27"/>
      <c r="AE2" s="27"/>
      <c r="AF2" s="27"/>
      <c r="AG2" s="27"/>
      <c r="AH2" s="27"/>
      <c r="AI2" s="27"/>
      <c r="AJ2" s="27"/>
      <c r="AK2" s="27"/>
      <c r="AL2" s="27"/>
      <c r="AM2" s="27"/>
      <c r="AN2" s="27"/>
      <c r="AO2" s="27"/>
      <c r="AP2" s="27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27"/>
      <c r="BE2" s="27"/>
      <c r="BF2" s="27"/>
      <c r="BG2" s="27"/>
      <c r="BH2" s="27"/>
      <c r="BI2" s="27"/>
      <c r="BJ2" s="27"/>
      <c r="BK2" s="27"/>
      <c r="BL2" s="27"/>
      <c r="BM2" s="27"/>
      <c r="BN2" s="27"/>
      <c r="BO2" s="27"/>
      <c r="BP2" s="27"/>
      <c r="BQ2" s="27"/>
      <c r="BR2" s="27"/>
      <c r="BS2" s="27"/>
      <c r="BT2" s="27"/>
      <c r="BU2" s="27"/>
      <c r="BV2" s="27"/>
      <c r="BW2" s="27"/>
      <c r="BX2" s="27"/>
      <c r="BY2" s="27"/>
      <c r="BZ2" s="27"/>
      <c r="CA2" s="27"/>
      <c r="CB2" s="27"/>
      <c r="CC2" s="27"/>
      <c r="CD2" s="27"/>
      <c r="CE2" s="27"/>
      <c r="CF2" s="27"/>
      <c r="CG2" s="27"/>
      <c r="CH2" s="27"/>
      <c r="CI2" s="27"/>
      <c r="CJ2" s="27"/>
      <c r="CK2" s="27"/>
      <c r="CL2" s="27"/>
      <c r="CM2" s="27"/>
      <c r="CN2" s="27"/>
      <c r="CO2" s="27"/>
      <c r="CP2" s="27"/>
      <c r="CQ2" s="27"/>
      <c r="CR2" s="27"/>
      <c r="CS2" s="27"/>
      <c r="CT2" s="27"/>
      <c r="CU2" s="27"/>
      <c r="CV2" s="27"/>
      <c r="CW2" s="27"/>
      <c r="CX2" s="27"/>
      <c r="CY2" s="27"/>
      <c r="CZ2" s="27"/>
      <c r="DA2" s="27"/>
      <c r="DB2" s="27"/>
      <c r="DC2" s="27"/>
      <c r="DD2" s="27"/>
      <c r="DE2" s="27"/>
      <c r="DF2" s="27"/>
      <c r="DG2" s="27"/>
      <c r="DH2" s="27"/>
      <c r="DI2" s="27"/>
      <c r="DJ2" s="27"/>
      <c r="DK2" s="27"/>
      <c r="DL2" s="27"/>
      <c r="DM2" s="27"/>
      <c r="DN2" s="27"/>
      <c r="DO2" s="27"/>
      <c r="DP2" s="27"/>
      <c r="DQ2" s="27"/>
      <c r="DR2" s="27"/>
      <c r="DS2" s="27"/>
      <c r="DT2" s="27"/>
      <c r="DU2" s="27"/>
      <c r="DV2" s="27"/>
      <c r="DW2" s="27"/>
      <c r="DX2" s="27"/>
      <c r="DY2" s="27"/>
      <c r="DZ2" s="27"/>
      <c r="EA2" s="27"/>
      <c r="EB2" s="27"/>
      <c r="EC2" s="27"/>
      <c r="ED2" s="27"/>
      <c r="EE2" s="27"/>
      <c r="EF2" s="27"/>
      <c r="EG2" s="27"/>
      <c r="EH2" s="27"/>
      <c r="EI2" s="27"/>
      <c r="EJ2" s="27"/>
      <c r="EK2" s="27"/>
      <c r="EL2" s="27"/>
      <c r="EM2" s="27"/>
      <c r="EN2" s="27"/>
      <c r="EO2" s="27"/>
      <c r="EP2" s="27"/>
      <c r="EQ2" s="27"/>
      <c r="ER2" s="27"/>
      <c r="ES2" s="27"/>
      <c r="ET2" s="27"/>
      <c r="EU2" s="27"/>
      <c r="EV2" s="27"/>
      <c r="EW2" s="27"/>
      <c r="EX2" s="27"/>
      <c r="EY2" s="27"/>
      <c r="EZ2" s="27"/>
      <c r="FA2" s="27"/>
      <c r="FB2" s="27"/>
      <c r="FC2" s="27"/>
      <c r="FD2" s="27"/>
      <c r="FE2" s="27"/>
      <c r="FF2" s="27"/>
      <c r="FG2" s="27"/>
      <c r="FH2" s="27"/>
      <c r="FI2" s="27"/>
      <c r="FJ2" s="27"/>
      <c r="FK2" s="27"/>
      <c r="FL2" s="27"/>
      <c r="FM2" s="27"/>
      <c r="FN2" s="27"/>
      <c r="FO2" s="27"/>
      <c r="FP2" s="27"/>
      <c r="FQ2" s="27"/>
      <c r="FR2" s="27"/>
      <c r="FS2" s="27"/>
      <c r="FT2" s="27"/>
      <c r="FU2" s="27"/>
      <c r="FV2" s="27"/>
      <c r="FW2" s="27"/>
      <c r="FX2" s="27"/>
      <c r="FY2" s="27"/>
      <c r="FZ2" s="27"/>
      <c r="GA2" s="27"/>
      <c r="GB2" s="27"/>
      <c r="GC2" s="27"/>
      <c r="GD2" s="27"/>
      <c r="GE2" s="27"/>
      <c r="GF2" s="27"/>
      <c r="GG2" s="27"/>
      <c r="GH2" s="27"/>
      <c r="GI2" s="27"/>
      <c r="GJ2" s="27"/>
      <c r="GK2" s="27"/>
      <c r="GL2" s="27"/>
      <c r="GM2" s="27"/>
      <c r="GN2" s="27"/>
      <c r="GO2" s="27"/>
      <c r="GP2" s="27"/>
      <c r="GQ2" s="27"/>
      <c r="GR2" s="27"/>
      <c r="GS2" s="27"/>
      <c r="GT2" s="27"/>
      <c r="GU2" s="27"/>
      <c r="GV2" s="27"/>
      <c r="GW2" s="27"/>
      <c r="GX2" s="27"/>
      <c r="GY2" s="27"/>
      <c r="GZ2" s="27"/>
      <c r="HA2" s="27"/>
      <c r="HB2" s="27"/>
      <c r="HC2" s="27"/>
      <c r="HD2" s="27"/>
      <c r="HE2" s="27"/>
      <c r="HF2" s="27"/>
      <c r="HG2" s="27"/>
      <c r="HH2" s="27"/>
      <c r="HI2" s="27"/>
      <c r="HJ2" s="27"/>
      <c r="HK2" s="27"/>
      <c r="HL2" s="27"/>
      <c r="HM2" s="27"/>
      <c r="HN2" s="27"/>
      <c r="HO2" s="27"/>
      <c r="HP2" s="27"/>
      <c r="HQ2" s="27"/>
      <c r="HR2" s="27"/>
      <c r="HS2" s="27"/>
      <c r="HT2" s="27"/>
      <c r="HU2" s="27"/>
      <c r="HV2" s="27"/>
      <c r="HW2" s="27"/>
      <c r="HX2" s="27"/>
      <c r="HY2" s="27"/>
      <c r="HZ2" s="27"/>
      <c r="IA2" s="27"/>
      <c r="IB2" s="27"/>
      <c r="IC2" s="27"/>
      <c r="ID2" s="27"/>
      <c r="IE2" s="27"/>
      <c r="IF2" s="27"/>
      <c r="IG2" s="27"/>
      <c r="IH2" s="27"/>
      <c r="II2" s="27"/>
      <c r="IJ2" s="27"/>
      <c r="IK2" s="27"/>
      <c r="IL2" s="27"/>
      <c r="IM2" s="27"/>
      <c r="IN2" s="27"/>
      <c r="IO2" s="27"/>
      <c r="IP2" s="27"/>
      <c r="IQ2" s="27"/>
      <c r="IR2" s="27"/>
      <c r="IS2" s="27"/>
      <c r="IT2" s="27"/>
      <c r="IU2" s="27"/>
      <c r="IV2" s="27"/>
    </row>
    <row r="3" spans="1:256" ht="16.5" customHeight="1">
      <c r="A3" s="15" t="s">
        <v>51</v>
      </c>
      <c r="B3" s="15" t="s">
        <v>52</v>
      </c>
      <c r="C3" s="334"/>
      <c r="D3" s="334"/>
      <c r="E3" s="334"/>
      <c r="F3" s="334"/>
      <c r="G3" s="334"/>
      <c r="H3" s="340"/>
      <c r="I3" s="341"/>
      <c r="J3" s="26"/>
      <c r="K3" s="27"/>
      <c r="L3" s="27"/>
      <c r="M3" s="27"/>
      <c r="N3" s="27"/>
      <c r="O3" s="27"/>
      <c r="P3" s="27"/>
      <c r="Q3" s="27"/>
      <c r="R3" s="27"/>
      <c r="S3" s="27"/>
      <c r="T3" s="27"/>
      <c r="U3" s="27"/>
      <c r="V3" s="27"/>
      <c r="W3" s="27"/>
      <c r="X3" s="27"/>
      <c r="Y3" s="27"/>
      <c r="Z3" s="27"/>
      <c r="AA3" s="27"/>
      <c r="AB3" s="27"/>
      <c r="AC3" s="27"/>
      <c r="AD3" s="27"/>
      <c r="AE3" s="27"/>
      <c r="AF3" s="27"/>
      <c r="AG3" s="27"/>
      <c r="AH3" s="27"/>
      <c r="AI3" s="27"/>
      <c r="AJ3" s="27"/>
      <c r="AK3" s="27"/>
      <c r="AL3" s="27"/>
      <c r="AM3" s="27"/>
      <c r="AN3" s="27"/>
      <c r="AO3" s="27"/>
      <c r="AP3" s="27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27"/>
      <c r="BE3" s="27"/>
      <c r="BF3" s="27"/>
      <c r="BG3" s="27"/>
      <c r="BH3" s="27"/>
      <c r="BI3" s="27"/>
      <c r="BJ3" s="27"/>
      <c r="BK3" s="27"/>
      <c r="BL3" s="27"/>
      <c r="BM3" s="27"/>
      <c r="BN3" s="27"/>
      <c r="BO3" s="27"/>
      <c r="BP3" s="27"/>
      <c r="BQ3" s="27"/>
      <c r="BR3" s="27"/>
      <c r="BS3" s="27"/>
      <c r="BT3" s="27"/>
      <c r="BU3" s="27"/>
      <c r="BV3" s="27"/>
      <c r="BW3" s="27"/>
      <c r="BX3" s="27"/>
      <c r="BY3" s="27"/>
      <c r="BZ3" s="27"/>
      <c r="CA3" s="27"/>
      <c r="CB3" s="27"/>
      <c r="CC3" s="27"/>
      <c r="CD3" s="27"/>
      <c r="CE3" s="27"/>
      <c r="CF3" s="27"/>
      <c r="CG3" s="27"/>
      <c r="CH3" s="27"/>
      <c r="CI3" s="27"/>
      <c r="CJ3" s="27"/>
      <c r="CK3" s="27"/>
      <c r="CL3" s="27"/>
      <c r="CM3" s="27"/>
      <c r="CN3" s="27"/>
      <c r="CO3" s="27"/>
      <c r="CP3" s="27"/>
      <c r="CQ3" s="27"/>
      <c r="CR3" s="27"/>
      <c r="CS3" s="27"/>
      <c r="CT3" s="27"/>
      <c r="CU3" s="27"/>
      <c r="CV3" s="27"/>
      <c r="CW3" s="27"/>
      <c r="CX3" s="27"/>
      <c r="CY3" s="27"/>
      <c r="CZ3" s="27"/>
      <c r="DA3" s="27"/>
      <c r="DB3" s="27"/>
      <c r="DC3" s="27"/>
      <c r="DD3" s="27"/>
      <c r="DE3" s="27"/>
      <c r="DF3" s="27"/>
      <c r="DG3" s="27"/>
      <c r="DH3" s="27"/>
      <c r="DI3" s="27"/>
      <c r="DJ3" s="27"/>
      <c r="DK3" s="27"/>
      <c r="DL3" s="27"/>
      <c r="DM3" s="27"/>
      <c r="DN3" s="27"/>
      <c r="DO3" s="27"/>
      <c r="DP3" s="27"/>
      <c r="DQ3" s="27"/>
      <c r="DR3" s="27"/>
      <c r="DS3" s="27"/>
      <c r="DT3" s="27"/>
      <c r="DU3" s="27"/>
      <c r="DV3" s="27"/>
      <c r="DW3" s="27"/>
      <c r="DX3" s="27"/>
      <c r="DY3" s="27"/>
      <c r="DZ3" s="27"/>
      <c r="EA3" s="27"/>
      <c r="EB3" s="27"/>
      <c r="EC3" s="27"/>
      <c r="ED3" s="27"/>
      <c r="EE3" s="27"/>
      <c r="EF3" s="27"/>
      <c r="EG3" s="27"/>
      <c r="EH3" s="27"/>
      <c r="EI3" s="27"/>
      <c r="EJ3" s="27"/>
      <c r="EK3" s="27"/>
      <c r="EL3" s="27"/>
      <c r="EM3" s="27"/>
      <c r="EN3" s="27"/>
      <c r="EO3" s="27"/>
      <c r="EP3" s="27"/>
      <c r="EQ3" s="27"/>
      <c r="ER3" s="27"/>
      <c r="ES3" s="27"/>
      <c r="ET3" s="27"/>
      <c r="EU3" s="27"/>
      <c r="EV3" s="27"/>
      <c r="EW3" s="27"/>
      <c r="EX3" s="27"/>
      <c r="EY3" s="27"/>
      <c r="EZ3" s="27"/>
      <c r="FA3" s="27"/>
      <c r="FB3" s="27"/>
      <c r="FC3" s="27"/>
      <c r="FD3" s="27"/>
      <c r="FE3" s="27"/>
      <c r="FF3" s="27"/>
      <c r="FG3" s="27"/>
      <c r="FH3" s="27"/>
      <c r="FI3" s="27"/>
      <c r="FJ3" s="27"/>
      <c r="FK3" s="27"/>
      <c r="FL3" s="27"/>
      <c r="FM3" s="27"/>
      <c r="FN3" s="27"/>
      <c r="FO3" s="27"/>
      <c r="FP3" s="27"/>
      <c r="FQ3" s="27"/>
      <c r="FR3" s="27"/>
      <c r="FS3" s="27"/>
      <c r="FT3" s="27"/>
      <c r="FU3" s="27"/>
      <c r="FV3" s="27"/>
      <c r="FW3" s="27"/>
      <c r="FX3" s="27"/>
      <c r="FY3" s="27"/>
      <c r="FZ3" s="27"/>
      <c r="GA3" s="27"/>
      <c r="GB3" s="27"/>
      <c r="GC3" s="27"/>
      <c r="GD3" s="27"/>
      <c r="GE3" s="27"/>
      <c r="GF3" s="27"/>
      <c r="GG3" s="27"/>
      <c r="GH3" s="27"/>
      <c r="GI3" s="27"/>
      <c r="GJ3" s="27"/>
      <c r="GK3" s="27"/>
      <c r="GL3" s="27"/>
      <c r="GM3" s="27"/>
      <c r="GN3" s="27"/>
      <c r="GO3" s="27"/>
      <c r="GP3" s="27"/>
      <c r="GQ3" s="27"/>
      <c r="GR3" s="27"/>
      <c r="GS3" s="27"/>
      <c r="GT3" s="27"/>
      <c r="GU3" s="27"/>
      <c r="GV3" s="27"/>
      <c r="GW3" s="27"/>
      <c r="GX3" s="27"/>
      <c r="GY3" s="27"/>
      <c r="GZ3" s="27"/>
      <c r="HA3" s="27"/>
      <c r="HB3" s="27"/>
      <c r="HC3" s="27"/>
      <c r="HD3" s="27"/>
      <c r="HE3" s="27"/>
      <c r="HF3" s="27"/>
      <c r="HG3" s="27"/>
      <c r="HH3" s="27"/>
      <c r="HI3" s="27"/>
      <c r="HJ3" s="27"/>
      <c r="HK3" s="27"/>
      <c r="HL3" s="27"/>
      <c r="HM3" s="27"/>
      <c r="HN3" s="27"/>
      <c r="HO3" s="27"/>
      <c r="HP3" s="27"/>
      <c r="HQ3" s="27"/>
      <c r="HR3" s="27"/>
      <c r="HS3" s="27"/>
      <c r="HT3" s="27"/>
      <c r="HU3" s="27"/>
      <c r="HV3" s="27"/>
      <c r="HW3" s="27"/>
      <c r="HX3" s="27"/>
      <c r="HY3" s="27"/>
      <c r="HZ3" s="27"/>
      <c r="IA3" s="27"/>
      <c r="IB3" s="27"/>
      <c r="IC3" s="27"/>
      <c r="ID3" s="27"/>
      <c r="IE3" s="27"/>
      <c r="IF3" s="27"/>
      <c r="IG3" s="27"/>
      <c r="IH3" s="27"/>
      <c r="II3" s="27"/>
      <c r="IJ3" s="27"/>
      <c r="IK3" s="27"/>
      <c r="IL3" s="27"/>
      <c r="IM3" s="27"/>
      <c r="IN3" s="27"/>
      <c r="IO3" s="27"/>
      <c r="IP3" s="27"/>
      <c r="IQ3" s="27"/>
      <c r="IR3" s="27"/>
      <c r="IS3" s="27"/>
      <c r="IT3" s="27"/>
      <c r="IU3" s="27"/>
      <c r="IV3" s="27"/>
    </row>
    <row r="4" spans="1:256" ht="24">
      <c r="A4" s="24" t="s">
        <v>56</v>
      </c>
      <c r="B4" s="24">
        <v>1111</v>
      </c>
      <c r="C4" s="13" t="s">
        <v>57</v>
      </c>
      <c r="D4" s="337" t="s">
        <v>119</v>
      </c>
      <c r="E4" s="25" t="s">
        <v>121</v>
      </c>
      <c r="F4" s="345"/>
      <c r="G4" s="345"/>
      <c r="H4" s="109">
        <v>1176</v>
      </c>
      <c r="I4" s="97" t="s">
        <v>53</v>
      </c>
      <c r="J4" s="26"/>
      <c r="K4" s="27"/>
      <c r="L4" s="27"/>
      <c r="M4" s="27"/>
      <c r="N4" s="27"/>
      <c r="O4" s="27"/>
      <c r="P4" s="27"/>
      <c r="Q4" s="27"/>
      <c r="R4" s="27"/>
      <c r="S4" s="27"/>
      <c r="T4" s="27"/>
      <c r="U4" s="27"/>
      <c r="V4" s="27"/>
      <c r="W4" s="27"/>
      <c r="X4" s="27"/>
      <c r="Y4" s="27"/>
      <c r="Z4" s="27"/>
      <c r="AA4" s="27"/>
      <c r="AB4" s="27"/>
      <c r="AC4" s="27"/>
      <c r="AD4" s="27"/>
      <c r="AE4" s="27"/>
      <c r="AF4" s="27"/>
      <c r="AG4" s="27"/>
      <c r="AH4" s="27"/>
      <c r="AI4" s="27"/>
      <c r="AJ4" s="27"/>
      <c r="AK4" s="27"/>
      <c r="AL4" s="27"/>
      <c r="AM4" s="27"/>
      <c r="AN4" s="27"/>
      <c r="AO4" s="27"/>
      <c r="AP4" s="27"/>
      <c r="AQ4" s="27"/>
      <c r="AR4" s="27"/>
      <c r="AS4" s="27"/>
      <c r="AT4" s="27"/>
      <c r="AU4" s="27"/>
      <c r="AV4" s="27"/>
      <c r="AW4" s="27"/>
      <c r="AX4" s="27"/>
      <c r="AY4" s="27"/>
      <c r="AZ4" s="27"/>
      <c r="BA4" s="27"/>
      <c r="BB4" s="27"/>
      <c r="BC4" s="27"/>
      <c r="BD4" s="27"/>
      <c r="BE4" s="27"/>
      <c r="BF4" s="27"/>
      <c r="BG4" s="27"/>
      <c r="BH4" s="27"/>
      <c r="BI4" s="27"/>
      <c r="BJ4" s="27"/>
      <c r="BK4" s="27"/>
      <c r="BL4" s="27"/>
      <c r="BM4" s="27"/>
      <c r="BN4" s="27"/>
      <c r="BO4" s="27"/>
      <c r="BP4" s="27"/>
      <c r="BQ4" s="27"/>
      <c r="BR4" s="27"/>
      <c r="BS4" s="27"/>
      <c r="BT4" s="27"/>
      <c r="BU4" s="27"/>
      <c r="BV4" s="27"/>
      <c r="BW4" s="27"/>
      <c r="BX4" s="27"/>
      <c r="BY4" s="27"/>
      <c r="BZ4" s="27"/>
      <c r="CA4" s="27"/>
      <c r="CB4" s="27"/>
      <c r="CC4" s="27"/>
      <c r="CD4" s="27"/>
      <c r="CE4" s="27"/>
      <c r="CF4" s="27"/>
      <c r="CG4" s="27"/>
      <c r="CH4" s="27"/>
      <c r="CI4" s="27"/>
      <c r="CJ4" s="27"/>
      <c r="CK4" s="27"/>
      <c r="CL4" s="27"/>
      <c r="CM4" s="27"/>
      <c r="CN4" s="27"/>
      <c r="CO4" s="27"/>
      <c r="CP4" s="27"/>
      <c r="CQ4" s="27"/>
      <c r="CR4" s="27"/>
      <c r="CS4" s="27"/>
      <c r="CT4" s="27"/>
      <c r="CU4" s="27"/>
      <c r="CV4" s="27"/>
      <c r="CW4" s="27"/>
      <c r="CX4" s="27"/>
      <c r="CY4" s="27"/>
      <c r="CZ4" s="27"/>
      <c r="DA4" s="27"/>
      <c r="DB4" s="27"/>
      <c r="DC4" s="27"/>
      <c r="DD4" s="27"/>
      <c r="DE4" s="27"/>
      <c r="DF4" s="27"/>
      <c r="DG4" s="27"/>
      <c r="DH4" s="27"/>
      <c r="DI4" s="27"/>
      <c r="DJ4" s="27"/>
      <c r="DK4" s="27"/>
      <c r="DL4" s="27"/>
      <c r="DM4" s="27"/>
      <c r="DN4" s="27"/>
      <c r="DO4" s="27"/>
      <c r="DP4" s="27"/>
      <c r="DQ4" s="27"/>
      <c r="DR4" s="27"/>
      <c r="DS4" s="27"/>
      <c r="DT4" s="27"/>
      <c r="DU4" s="27"/>
      <c r="DV4" s="27"/>
      <c r="DW4" s="27"/>
      <c r="DX4" s="27"/>
      <c r="DY4" s="27"/>
      <c r="DZ4" s="27"/>
      <c r="EA4" s="27"/>
      <c r="EB4" s="27"/>
      <c r="EC4" s="27"/>
      <c r="ED4" s="27"/>
      <c r="EE4" s="27"/>
      <c r="EF4" s="27"/>
      <c r="EG4" s="27"/>
      <c r="EH4" s="27"/>
      <c r="EI4" s="27"/>
      <c r="EJ4" s="27"/>
      <c r="EK4" s="27"/>
      <c r="EL4" s="27"/>
      <c r="EM4" s="27"/>
      <c r="EN4" s="27"/>
      <c r="EO4" s="27"/>
      <c r="EP4" s="27"/>
      <c r="EQ4" s="27"/>
      <c r="ER4" s="27"/>
      <c r="ES4" s="27"/>
      <c r="ET4" s="27"/>
      <c r="EU4" s="27"/>
      <c r="EV4" s="27"/>
      <c r="EW4" s="27"/>
      <c r="EX4" s="27"/>
      <c r="EY4" s="27"/>
      <c r="EZ4" s="27"/>
      <c r="FA4" s="27"/>
      <c r="FB4" s="27"/>
      <c r="FC4" s="27"/>
      <c r="FD4" s="27"/>
      <c r="FE4" s="27"/>
      <c r="FF4" s="27"/>
      <c r="FG4" s="27"/>
      <c r="FH4" s="27"/>
      <c r="FI4" s="27"/>
      <c r="FJ4" s="27"/>
      <c r="FK4" s="27"/>
      <c r="FL4" s="27"/>
      <c r="FM4" s="27"/>
      <c r="FN4" s="27"/>
      <c r="FO4" s="27"/>
      <c r="FP4" s="27"/>
      <c r="FQ4" s="27"/>
      <c r="FR4" s="27"/>
      <c r="FS4" s="27"/>
      <c r="FT4" s="27"/>
      <c r="FU4" s="27"/>
      <c r="FV4" s="27"/>
      <c r="FW4" s="27"/>
      <c r="FX4" s="27"/>
      <c r="FY4" s="27"/>
      <c r="FZ4" s="27"/>
      <c r="GA4" s="27"/>
      <c r="GB4" s="27"/>
      <c r="GC4" s="27"/>
      <c r="GD4" s="27"/>
      <c r="GE4" s="27"/>
      <c r="GF4" s="27"/>
      <c r="GG4" s="27"/>
      <c r="GH4" s="27"/>
      <c r="GI4" s="27"/>
      <c r="GJ4" s="27"/>
      <c r="GK4" s="27"/>
      <c r="GL4" s="27"/>
      <c r="GM4" s="27"/>
      <c r="GN4" s="27"/>
      <c r="GO4" s="27"/>
      <c r="GP4" s="27"/>
      <c r="GQ4" s="27"/>
      <c r="GR4" s="27"/>
      <c r="GS4" s="27"/>
      <c r="GT4" s="27"/>
      <c r="GU4" s="27"/>
      <c r="GV4" s="27"/>
      <c r="GW4" s="27"/>
      <c r="GX4" s="27"/>
      <c r="GY4" s="27"/>
      <c r="GZ4" s="27"/>
      <c r="HA4" s="27"/>
      <c r="HB4" s="27"/>
      <c r="HC4" s="27"/>
      <c r="HD4" s="27"/>
      <c r="HE4" s="27"/>
      <c r="HF4" s="27"/>
      <c r="HG4" s="27"/>
      <c r="HH4" s="27"/>
      <c r="HI4" s="27"/>
      <c r="HJ4" s="27"/>
      <c r="HK4" s="27"/>
      <c r="HL4" s="27"/>
      <c r="HM4" s="27"/>
      <c r="HN4" s="27"/>
      <c r="HO4" s="27"/>
      <c r="HP4" s="27"/>
      <c r="HQ4" s="27"/>
      <c r="HR4" s="27"/>
      <c r="HS4" s="27"/>
      <c r="HT4" s="27"/>
      <c r="HU4" s="27"/>
      <c r="HV4" s="27"/>
      <c r="HW4" s="27"/>
      <c r="HX4" s="27"/>
      <c r="HY4" s="27"/>
      <c r="HZ4" s="27"/>
      <c r="IA4" s="27"/>
      <c r="IB4" s="27"/>
      <c r="IC4" s="27"/>
      <c r="ID4" s="27"/>
      <c r="IE4" s="27"/>
      <c r="IF4" s="27"/>
      <c r="IG4" s="27"/>
      <c r="IH4" s="27"/>
      <c r="II4" s="27"/>
      <c r="IJ4" s="27"/>
      <c r="IK4" s="27"/>
      <c r="IL4" s="27"/>
      <c r="IM4" s="27"/>
      <c r="IN4" s="27"/>
      <c r="IO4" s="27"/>
      <c r="IP4" s="27"/>
      <c r="IQ4" s="27"/>
      <c r="IR4" s="27"/>
      <c r="IS4" s="27"/>
      <c r="IT4" s="27"/>
      <c r="IU4" s="27"/>
      <c r="IV4" s="27"/>
    </row>
    <row r="5" spans="1:256" ht="24">
      <c r="A5" s="24" t="s">
        <v>56</v>
      </c>
      <c r="B5" s="24">
        <v>2111</v>
      </c>
      <c r="C5" s="13" t="s">
        <v>58</v>
      </c>
      <c r="D5" s="338"/>
      <c r="E5" s="25" t="s">
        <v>122</v>
      </c>
      <c r="F5" s="345"/>
      <c r="G5" s="345"/>
      <c r="H5" s="109">
        <v>39</v>
      </c>
      <c r="I5" s="97" t="s">
        <v>8</v>
      </c>
      <c r="J5" s="26"/>
      <c r="K5" s="27"/>
      <c r="L5" s="27"/>
      <c r="M5" s="27"/>
      <c r="N5" s="27"/>
      <c r="O5" s="27"/>
      <c r="P5" s="27"/>
      <c r="Q5" s="27"/>
      <c r="R5" s="27"/>
      <c r="S5" s="27"/>
      <c r="T5" s="27"/>
      <c r="U5" s="27"/>
      <c r="V5" s="27"/>
      <c r="W5" s="27"/>
      <c r="X5" s="27"/>
      <c r="Y5" s="27"/>
      <c r="Z5" s="27"/>
      <c r="AA5" s="27"/>
      <c r="AB5" s="27"/>
      <c r="AC5" s="27"/>
      <c r="AD5" s="27"/>
      <c r="AE5" s="27"/>
      <c r="AF5" s="27"/>
      <c r="AG5" s="27"/>
      <c r="AH5" s="27"/>
      <c r="AI5" s="27"/>
      <c r="AJ5" s="27"/>
      <c r="AK5" s="27"/>
      <c r="AL5" s="27"/>
      <c r="AM5" s="27"/>
      <c r="AN5" s="27"/>
      <c r="AO5" s="27"/>
      <c r="AP5" s="27"/>
      <c r="AQ5" s="27"/>
      <c r="AR5" s="27"/>
      <c r="AS5" s="27"/>
      <c r="AT5" s="27"/>
      <c r="AU5" s="27"/>
      <c r="AV5" s="27"/>
      <c r="AW5" s="27"/>
      <c r="AX5" s="27"/>
      <c r="AY5" s="27"/>
      <c r="AZ5" s="27"/>
      <c r="BA5" s="27"/>
      <c r="BB5" s="27"/>
      <c r="BC5" s="27"/>
      <c r="BD5" s="27"/>
      <c r="BE5" s="27"/>
      <c r="BF5" s="27"/>
      <c r="BG5" s="27"/>
      <c r="BH5" s="27"/>
      <c r="BI5" s="27"/>
      <c r="BJ5" s="27"/>
      <c r="BK5" s="27"/>
      <c r="BL5" s="27"/>
      <c r="BM5" s="27"/>
      <c r="BN5" s="27"/>
      <c r="BO5" s="27"/>
      <c r="BP5" s="27"/>
      <c r="BQ5" s="27"/>
      <c r="BR5" s="27"/>
      <c r="BS5" s="27"/>
      <c r="BT5" s="27"/>
      <c r="BU5" s="27"/>
      <c r="BV5" s="27"/>
      <c r="BW5" s="27"/>
      <c r="BX5" s="27"/>
      <c r="BY5" s="27"/>
      <c r="BZ5" s="27"/>
      <c r="CA5" s="27"/>
      <c r="CB5" s="27"/>
      <c r="CC5" s="27"/>
      <c r="CD5" s="27"/>
      <c r="CE5" s="27"/>
      <c r="CF5" s="27"/>
      <c r="CG5" s="27"/>
      <c r="CH5" s="27"/>
      <c r="CI5" s="27"/>
      <c r="CJ5" s="27"/>
      <c r="CK5" s="27"/>
      <c r="CL5" s="27"/>
      <c r="CM5" s="27"/>
      <c r="CN5" s="27"/>
      <c r="CO5" s="27"/>
      <c r="CP5" s="27"/>
      <c r="CQ5" s="27"/>
      <c r="CR5" s="27"/>
      <c r="CS5" s="27"/>
      <c r="CT5" s="27"/>
      <c r="CU5" s="27"/>
      <c r="CV5" s="27"/>
      <c r="CW5" s="27"/>
      <c r="CX5" s="27"/>
      <c r="CY5" s="27"/>
      <c r="CZ5" s="27"/>
      <c r="DA5" s="27"/>
      <c r="DB5" s="27"/>
      <c r="DC5" s="27"/>
      <c r="DD5" s="27"/>
      <c r="DE5" s="27"/>
      <c r="DF5" s="27"/>
      <c r="DG5" s="27"/>
      <c r="DH5" s="27"/>
      <c r="DI5" s="27"/>
      <c r="DJ5" s="27"/>
      <c r="DK5" s="27"/>
      <c r="DL5" s="27"/>
      <c r="DM5" s="27"/>
      <c r="DN5" s="27"/>
      <c r="DO5" s="27"/>
      <c r="DP5" s="27"/>
      <c r="DQ5" s="27"/>
      <c r="DR5" s="27"/>
      <c r="DS5" s="27"/>
      <c r="DT5" s="27"/>
      <c r="DU5" s="27"/>
      <c r="DV5" s="27"/>
      <c r="DW5" s="27"/>
      <c r="DX5" s="27"/>
      <c r="DY5" s="27"/>
      <c r="DZ5" s="27"/>
      <c r="EA5" s="27"/>
      <c r="EB5" s="27"/>
      <c r="EC5" s="27"/>
      <c r="ED5" s="27"/>
      <c r="EE5" s="27"/>
      <c r="EF5" s="27"/>
      <c r="EG5" s="27"/>
      <c r="EH5" s="27"/>
      <c r="EI5" s="27"/>
      <c r="EJ5" s="27"/>
      <c r="EK5" s="27"/>
      <c r="EL5" s="27"/>
      <c r="EM5" s="27"/>
      <c r="EN5" s="27"/>
      <c r="EO5" s="27"/>
      <c r="EP5" s="27"/>
      <c r="EQ5" s="27"/>
      <c r="ER5" s="27"/>
      <c r="ES5" s="27"/>
      <c r="ET5" s="27"/>
      <c r="EU5" s="27"/>
      <c r="EV5" s="27"/>
      <c r="EW5" s="27"/>
      <c r="EX5" s="27"/>
      <c r="EY5" s="27"/>
      <c r="EZ5" s="27"/>
      <c r="FA5" s="27"/>
      <c r="FB5" s="27"/>
      <c r="FC5" s="27"/>
      <c r="FD5" s="27"/>
      <c r="FE5" s="27"/>
      <c r="FF5" s="27"/>
      <c r="FG5" s="27"/>
      <c r="FH5" s="27"/>
      <c r="FI5" s="27"/>
      <c r="FJ5" s="27"/>
      <c r="FK5" s="27"/>
      <c r="FL5" s="27"/>
      <c r="FM5" s="27"/>
      <c r="FN5" s="27"/>
      <c r="FO5" s="27"/>
      <c r="FP5" s="27"/>
      <c r="FQ5" s="27"/>
      <c r="FR5" s="27"/>
      <c r="FS5" s="27"/>
      <c r="FT5" s="27"/>
      <c r="FU5" s="27"/>
      <c r="FV5" s="27"/>
      <c r="FW5" s="27"/>
      <c r="FX5" s="27"/>
      <c r="FY5" s="27"/>
      <c r="FZ5" s="27"/>
      <c r="GA5" s="27"/>
      <c r="GB5" s="27"/>
      <c r="GC5" s="27"/>
      <c r="GD5" s="27"/>
      <c r="GE5" s="27"/>
      <c r="GF5" s="27"/>
      <c r="GG5" s="27"/>
      <c r="GH5" s="27"/>
      <c r="GI5" s="27"/>
      <c r="GJ5" s="27"/>
      <c r="GK5" s="27"/>
      <c r="GL5" s="27"/>
      <c r="GM5" s="27"/>
      <c r="GN5" s="27"/>
      <c r="GO5" s="27"/>
      <c r="GP5" s="27"/>
      <c r="GQ5" s="27"/>
      <c r="GR5" s="27"/>
      <c r="GS5" s="27"/>
      <c r="GT5" s="27"/>
      <c r="GU5" s="27"/>
      <c r="GV5" s="27"/>
      <c r="GW5" s="27"/>
      <c r="GX5" s="27"/>
      <c r="GY5" s="27"/>
      <c r="GZ5" s="27"/>
      <c r="HA5" s="27"/>
      <c r="HB5" s="27"/>
      <c r="HC5" s="27"/>
      <c r="HD5" s="27"/>
      <c r="HE5" s="27"/>
      <c r="HF5" s="27"/>
      <c r="HG5" s="27"/>
      <c r="HH5" s="27"/>
      <c r="HI5" s="27"/>
      <c r="HJ5" s="27"/>
      <c r="HK5" s="27"/>
      <c r="HL5" s="27"/>
      <c r="HM5" s="27"/>
      <c r="HN5" s="27"/>
      <c r="HO5" s="27"/>
      <c r="HP5" s="27"/>
      <c r="HQ5" s="27"/>
      <c r="HR5" s="27"/>
      <c r="HS5" s="27"/>
      <c r="HT5" s="27"/>
      <c r="HU5" s="27"/>
      <c r="HV5" s="27"/>
      <c r="HW5" s="27"/>
      <c r="HX5" s="27"/>
      <c r="HY5" s="27"/>
      <c r="HZ5" s="27"/>
      <c r="IA5" s="27"/>
      <c r="IB5" s="27"/>
      <c r="IC5" s="27"/>
      <c r="ID5" s="27"/>
      <c r="IE5" s="27"/>
      <c r="IF5" s="27"/>
      <c r="IG5" s="27"/>
      <c r="IH5" s="27"/>
      <c r="II5" s="27"/>
      <c r="IJ5" s="27"/>
      <c r="IK5" s="27"/>
      <c r="IL5" s="27"/>
      <c r="IM5" s="27"/>
      <c r="IN5" s="27"/>
      <c r="IO5" s="27"/>
      <c r="IP5" s="27"/>
      <c r="IQ5" s="27"/>
      <c r="IR5" s="27"/>
      <c r="IS5" s="27"/>
      <c r="IT5" s="27"/>
      <c r="IU5" s="27"/>
      <c r="IV5" s="27"/>
    </row>
    <row r="6" spans="1:256" ht="24">
      <c r="A6" s="24" t="s">
        <v>56</v>
      </c>
      <c r="B6" s="24">
        <v>1211</v>
      </c>
      <c r="C6" s="13" t="s">
        <v>59</v>
      </c>
      <c r="D6" s="337" t="s">
        <v>60</v>
      </c>
      <c r="E6" s="25" t="s">
        <v>120</v>
      </c>
      <c r="F6" s="14"/>
      <c r="G6" s="29"/>
      <c r="H6" s="110">
        <v>2349</v>
      </c>
      <c r="I6" s="97" t="s">
        <v>53</v>
      </c>
      <c r="J6" s="26"/>
      <c r="K6" s="27"/>
      <c r="L6" s="27"/>
      <c r="M6" s="27"/>
      <c r="N6" s="27"/>
      <c r="O6" s="27"/>
      <c r="P6" s="27"/>
      <c r="Q6" s="27"/>
      <c r="R6" s="27"/>
      <c r="S6" s="27"/>
      <c r="T6" s="27"/>
      <c r="U6" s="27"/>
      <c r="V6" s="27"/>
      <c r="W6" s="27"/>
      <c r="X6" s="27"/>
      <c r="Y6" s="27"/>
      <c r="Z6" s="27"/>
      <c r="AA6" s="27"/>
      <c r="AB6" s="27"/>
      <c r="AC6" s="27"/>
      <c r="AD6" s="27"/>
      <c r="AE6" s="27"/>
      <c r="AF6" s="27"/>
      <c r="AG6" s="27"/>
      <c r="AH6" s="27"/>
      <c r="AI6" s="27"/>
      <c r="AJ6" s="27"/>
      <c r="AK6" s="27"/>
      <c r="AL6" s="27"/>
      <c r="AM6" s="27"/>
      <c r="AN6" s="27"/>
      <c r="AO6" s="27"/>
      <c r="AP6" s="27"/>
      <c r="AQ6" s="27"/>
      <c r="AR6" s="27"/>
      <c r="AS6" s="27"/>
      <c r="AT6" s="27"/>
      <c r="AU6" s="27"/>
      <c r="AV6" s="27"/>
      <c r="AW6" s="27"/>
      <c r="AX6" s="27"/>
      <c r="AY6" s="27"/>
      <c r="AZ6" s="27"/>
      <c r="BA6" s="27"/>
      <c r="BB6" s="27"/>
      <c r="BC6" s="27"/>
      <c r="BD6" s="27"/>
      <c r="BE6" s="27"/>
      <c r="BF6" s="27"/>
      <c r="BG6" s="27"/>
      <c r="BH6" s="27"/>
      <c r="BI6" s="27"/>
      <c r="BJ6" s="27"/>
      <c r="BK6" s="27"/>
      <c r="BL6" s="27"/>
      <c r="BM6" s="27"/>
      <c r="BN6" s="27"/>
      <c r="BO6" s="27"/>
      <c r="BP6" s="27"/>
      <c r="BQ6" s="27"/>
      <c r="BR6" s="27"/>
      <c r="BS6" s="27"/>
      <c r="BT6" s="27"/>
      <c r="BU6" s="27"/>
      <c r="BV6" s="27"/>
      <c r="BW6" s="27"/>
      <c r="BX6" s="27"/>
      <c r="BY6" s="27"/>
      <c r="BZ6" s="27"/>
      <c r="CA6" s="27"/>
      <c r="CB6" s="27"/>
      <c r="CC6" s="27"/>
      <c r="CD6" s="27"/>
      <c r="CE6" s="27"/>
      <c r="CF6" s="27"/>
      <c r="CG6" s="27"/>
      <c r="CH6" s="27"/>
      <c r="CI6" s="27"/>
      <c r="CJ6" s="27"/>
      <c r="CK6" s="27"/>
      <c r="CL6" s="27"/>
      <c r="CM6" s="27"/>
      <c r="CN6" s="27"/>
      <c r="CO6" s="27"/>
      <c r="CP6" s="27"/>
      <c r="CQ6" s="27"/>
      <c r="CR6" s="27"/>
      <c r="CS6" s="27"/>
      <c r="CT6" s="27"/>
      <c r="CU6" s="27"/>
      <c r="CV6" s="27"/>
      <c r="CW6" s="27"/>
      <c r="CX6" s="27"/>
      <c r="CY6" s="27"/>
      <c r="CZ6" s="27"/>
      <c r="DA6" s="27"/>
      <c r="DB6" s="27"/>
      <c r="DC6" s="27"/>
      <c r="DD6" s="27"/>
      <c r="DE6" s="27"/>
      <c r="DF6" s="27"/>
      <c r="DG6" s="27"/>
      <c r="DH6" s="27"/>
      <c r="DI6" s="27"/>
      <c r="DJ6" s="27"/>
      <c r="DK6" s="27"/>
      <c r="DL6" s="27"/>
      <c r="DM6" s="27"/>
      <c r="DN6" s="27"/>
      <c r="DO6" s="27"/>
      <c r="DP6" s="27"/>
      <c r="DQ6" s="27"/>
      <c r="DR6" s="27"/>
      <c r="DS6" s="27"/>
      <c r="DT6" s="27"/>
      <c r="DU6" s="27"/>
      <c r="DV6" s="27"/>
      <c r="DW6" s="27"/>
      <c r="DX6" s="27"/>
      <c r="DY6" s="27"/>
      <c r="DZ6" s="27"/>
      <c r="EA6" s="27"/>
      <c r="EB6" s="27"/>
      <c r="EC6" s="27"/>
      <c r="ED6" s="27"/>
      <c r="EE6" s="27"/>
      <c r="EF6" s="27"/>
      <c r="EG6" s="27"/>
      <c r="EH6" s="27"/>
      <c r="EI6" s="27"/>
      <c r="EJ6" s="27"/>
      <c r="EK6" s="27"/>
      <c r="EL6" s="27"/>
      <c r="EM6" s="27"/>
      <c r="EN6" s="27"/>
      <c r="EO6" s="27"/>
      <c r="EP6" s="27"/>
      <c r="EQ6" s="27"/>
      <c r="ER6" s="27"/>
      <c r="ES6" s="27"/>
      <c r="ET6" s="27"/>
      <c r="EU6" s="27"/>
      <c r="EV6" s="27"/>
      <c r="EW6" s="27"/>
      <c r="EX6" s="27"/>
      <c r="EY6" s="27"/>
      <c r="EZ6" s="27"/>
      <c r="FA6" s="27"/>
      <c r="FB6" s="27"/>
      <c r="FC6" s="27"/>
      <c r="FD6" s="27"/>
      <c r="FE6" s="27"/>
      <c r="FF6" s="27"/>
      <c r="FG6" s="27"/>
      <c r="FH6" s="27"/>
      <c r="FI6" s="27"/>
      <c r="FJ6" s="27"/>
      <c r="FK6" s="27"/>
      <c r="FL6" s="27"/>
      <c r="FM6" s="27"/>
      <c r="FN6" s="27"/>
      <c r="FO6" s="27"/>
      <c r="FP6" s="27"/>
      <c r="FQ6" s="27"/>
      <c r="FR6" s="27"/>
      <c r="FS6" s="27"/>
      <c r="FT6" s="27"/>
      <c r="FU6" s="27"/>
      <c r="FV6" s="27"/>
      <c r="FW6" s="27"/>
      <c r="FX6" s="27"/>
      <c r="FY6" s="27"/>
      <c r="FZ6" s="27"/>
      <c r="GA6" s="27"/>
      <c r="GB6" s="27"/>
      <c r="GC6" s="27"/>
      <c r="GD6" s="27"/>
      <c r="GE6" s="27"/>
      <c r="GF6" s="27"/>
      <c r="GG6" s="27"/>
      <c r="GH6" s="27"/>
      <c r="GI6" s="27"/>
      <c r="GJ6" s="27"/>
      <c r="GK6" s="27"/>
      <c r="GL6" s="27"/>
      <c r="GM6" s="27"/>
      <c r="GN6" s="27"/>
      <c r="GO6" s="27"/>
      <c r="GP6" s="27"/>
      <c r="GQ6" s="27"/>
      <c r="GR6" s="27"/>
      <c r="GS6" s="27"/>
      <c r="GT6" s="27"/>
      <c r="GU6" s="27"/>
      <c r="GV6" s="27"/>
      <c r="GW6" s="27"/>
      <c r="GX6" s="27"/>
      <c r="GY6" s="27"/>
      <c r="GZ6" s="27"/>
      <c r="HA6" s="27"/>
      <c r="HB6" s="27"/>
      <c r="HC6" s="27"/>
      <c r="HD6" s="27"/>
      <c r="HE6" s="27"/>
      <c r="HF6" s="27"/>
      <c r="HG6" s="27"/>
      <c r="HH6" s="27"/>
      <c r="HI6" s="27"/>
      <c r="HJ6" s="27"/>
      <c r="HK6" s="27"/>
      <c r="HL6" s="27"/>
      <c r="HM6" s="27"/>
      <c r="HN6" s="27"/>
      <c r="HO6" s="27"/>
      <c r="HP6" s="27"/>
      <c r="HQ6" s="27"/>
      <c r="HR6" s="27"/>
      <c r="HS6" s="27"/>
      <c r="HT6" s="27"/>
      <c r="HU6" s="27"/>
      <c r="HV6" s="27"/>
      <c r="HW6" s="27"/>
      <c r="HX6" s="27"/>
      <c r="HY6" s="27"/>
      <c r="HZ6" s="27"/>
      <c r="IA6" s="27"/>
      <c r="IB6" s="27"/>
      <c r="IC6" s="27"/>
      <c r="ID6" s="27"/>
      <c r="IE6" s="27"/>
      <c r="IF6" s="27"/>
      <c r="IG6" s="27"/>
      <c r="IH6" s="27"/>
      <c r="II6" s="27"/>
      <c r="IJ6" s="27"/>
      <c r="IK6" s="27"/>
      <c r="IL6" s="27"/>
      <c r="IM6" s="27"/>
      <c r="IN6" s="27"/>
      <c r="IO6" s="27"/>
      <c r="IP6" s="27"/>
      <c r="IQ6" s="27"/>
      <c r="IR6" s="27"/>
      <c r="IS6" s="27"/>
      <c r="IT6" s="27"/>
      <c r="IU6" s="27"/>
      <c r="IV6" s="27"/>
    </row>
    <row r="7" spans="1:256" ht="24">
      <c r="A7" s="24" t="s">
        <v>56</v>
      </c>
      <c r="B7" s="24">
        <v>2211</v>
      </c>
      <c r="C7" s="13" t="s">
        <v>61</v>
      </c>
      <c r="D7" s="338"/>
      <c r="E7" s="25" t="s">
        <v>120</v>
      </c>
      <c r="F7" s="14"/>
      <c r="G7" s="29"/>
      <c r="H7" s="110">
        <v>77</v>
      </c>
      <c r="I7" s="97" t="s">
        <v>8</v>
      </c>
      <c r="J7" s="26"/>
      <c r="K7" s="27"/>
      <c r="L7" s="27"/>
      <c r="M7" s="27"/>
      <c r="N7" s="27"/>
      <c r="O7" s="27"/>
      <c r="P7" s="27"/>
      <c r="Q7" s="27"/>
      <c r="R7" s="27"/>
      <c r="S7" s="27"/>
      <c r="T7" s="27"/>
      <c r="U7" s="27"/>
      <c r="V7" s="27"/>
      <c r="W7" s="27"/>
      <c r="X7" s="27"/>
      <c r="Y7" s="27"/>
      <c r="Z7" s="27"/>
      <c r="AA7" s="27"/>
      <c r="AB7" s="27"/>
      <c r="AC7" s="27"/>
      <c r="AD7" s="27"/>
      <c r="AE7" s="27"/>
      <c r="AF7" s="27"/>
      <c r="AG7" s="27"/>
      <c r="AH7" s="27"/>
      <c r="AI7" s="27"/>
      <c r="AJ7" s="27"/>
      <c r="AK7" s="27"/>
      <c r="AL7" s="27"/>
      <c r="AM7" s="27"/>
      <c r="AN7" s="27"/>
      <c r="AO7" s="27"/>
      <c r="AP7" s="27"/>
      <c r="AQ7" s="27"/>
      <c r="AR7" s="27"/>
      <c r="AS7" s="27"/>
      <c r="AT7" s="27"/>
      <c r="AU7" s="27"/>
      <c r="AV7" s="27"/>
      <c r="AW7" s="27"/>
      <c r="AX7" s="27"/>
      <c r="AY7" s="27"/>
      <c r="AZ7" s="27"/>
      <c r="BA7" s="27"/>
      <c r="BB7" s="27"/>
      <c r="BC7" s="27"/>
      <c r="BD7" s="27"/>
      <c r="BE7" s="27"/>
      <c r="BF7" s="27"/>
      <c r="BG7" s="27"/>
      <c r="BH7" s="27"/>
      <c r="BI7" s="27"/>
      <c r="BJ7" s="27"/>
      <c r="BK7" s="27"/>
      <c r="BL7" s="27"/>
      <c r="BM7" s="27"/>
      <c r="BN7" s="27"/>
      <c r="BO7" s="27"/>
      <c r="BP7" s="27"/>
      <c r="BQ7" s="27"/>
      <c r="BR7" s="27"/>
      <c r="BS7" s="27"/>
      <c r="BT7" s="27"/>
      <c r="BU7" s="27"/>
      <c r="BV7" s="27"/>
      <c r="BW7" s="27"/>
      <c r="BX7" s="27"/>
      <c r="BY7" s="27"/>
      <c r="BZ7" s="27"/>
      <c r="CA7" s="27"/>
      <c r="CB7" s="27"/>
      <c r="CC7" s="27"/>
      <c r="CD7" s="27"/>
      <c r="CE7" s="27"/>
      <c r="CF7" s="27"/>
      <c r="CG7" s="27"/>
      <c r="CH7" s="27"/>
      <c r="CI7" s="27"/>
      <c r="CJ7" s="27"/>
      <c r="CK7" s="27"/>
      <c r="CL7" s="27"/>
      <c r="CM7" s="27"/>
      <c r="CN7" s="27"/>
      <c r="CO7" s="27"/>
      <c r="CP7" s="27"/>
      <c r="CQ7" s="27"/>
      <c r="CR7" s="27"/>
      <c r="CS7" s="27"/>
      <c r="CT7" s="27"/>
      <c r="CU7" s="27"/>
      <c r="CV7" s="27"/>
      <c r="CW7" s="27"/>
      <c r="CX7" s="27"/>
      <c r="CY7" s="27"/>
      <c r="CZ7" s="27"/>
      <c r="DA7" s="27"/>
      <c r="DB7" s="27"/>
      <c r="DC7" s="27"/>
      <c r="DD7" s="27"/>
      <c r="DE7" s="27"/>
      <c r="DF7" s="27"/>
      <c r="DG7" s="27"/>
      <c r="DH7" s="27"/>
      <c r="DI7" s="27"/>
      <c r="DJ7" s="27"/>
      <c r="DK7" s="27"/>
      <c r="DL7" s="27"/>
      <c r="DM7" s="27"/>
      <c r="DN7" s="27"/>
      <c r="DO7" s="27"/>
      <c r="DP7" s="27"/>
      <c r="DQ7" s="27"/>
      <c r="DR7" s="27"/>
      <c r="DS7" s="27"/>
      <c r="DT7" s="27"/>
      <c r="DU7" s="27"/>
      <c r="DV7" s="27"/>
      <c r="DW7" s="27"/>
      <c r="DX7" s="27"/>
      <c r="DY7" s="27"/>
      <c r="DZ7" s="27"/>
      <c r="EA7" s="27"/>
      <c r="EB7" s="27"/>
      <c r="EC7" s="27"/>
      <c r="ED7" s="27"/>
      <c r="EE7" s="27"/>
      <c r="EF7" s="27"/>
      <c r="EG7" s="27"/>
      <c r="EH7" s="27"/>
      <c r="EI7" s="27"/>
      <c r="EJ7" s="27"/>
      <c r="EK7" s="27"/>
      <c r="EL7" s="27"/>
      <c r="EM7" s="27"/>
      <c r="EN7" s="27"/>
      <c r="EO7" s="27"/>
      <c r="EP7" s="27"/>
      <c r="EQ7" s="27"/>
      <c r="ER7" s="27"/>
      <c r="ES7" s="27"/>
      <c r="ET7" s="27"/>
      <c r="EU7" s="27"/>
      <c r="EV7" s="27"/>
      <c r="EW7" s="27"/>
      <c r="EX7" s="27"/>
      <c r="EY7" s="27"/>
      <c r="EZ7" s="27"/>
      <c r="FA7" s="27"/>
      <c r="FB7" s="27"/>
      <c r="FC7" s="27"/>
      <c r="FD7" s="27"/>
      <c r="FE7" s="27"/>
      <c r="FF7" s="27"/>
      <c r="FG7" s="27"/>
      <c r="FH7" s="27"/>
      <c r="FI7" s="27"/>
      <c r="FJ7" s="27"/>
      <c r="FK7" s="27"/>
      <c r="FL7" s="27"/>
      <c r="FM7" s="27"/>
      <c r="FN7" s="27"/>
      <c r="FO7" s="27"/>
      <c r="FP7" s="27"/>
      <c r="FQ7" s="27"/>
      <c r="FR7" s="27"/>
      <c r="FS7" s="27"/>
      <c r="FT7" s="27"/>
      <c r="FU7" s="27"/>
      <c r="FV7" s="27"/>
      <c r="FW7" s="27"/>
      <c r="FX7" s="27"/>
      <c r="FY7" s="27"/>
      <c r="FZ7" s="27"/>
      <c r="GA7" s="27"/>
      <c r="GB7" s="27"/>
      <c r="GC7" s="27"/>
      <c r="GD7" s="27"/>
      <c r="GE7" s="27"/>
      <c r="GF7" s="27"/>
      <c r="GG7" s="27"/>
      <c r="GH7" s="27"/>
      <c r="GI7" s="27"/>
      <c r="GJ7" s="27"/>
      <c r="GK7" s="27"/>
      <c r="GL7" s="27"/>
      <c r="GM7" s="27"/>
      <c r="GN7" s="27"/>
      <c r="GO7" s="27"/>
      <c r="GP7" s="27"/>
      <c r="GQ7" s="27"/>
      <c r="GR7" s="27"/>
      <c r="GS7" s="27"/>
      <c r="GT7" s="27"/>
      <c r="GU7" s="27"/>
      <c r="GV7" s="27"/>
      <c r="GW7" s="27"/>
      <c r="GX7" s="27"/>
      <c r="GY7" s="27"/>
      <c r="GZ7" s="27"/>
      <c r="HA7" s="27"/>
      <c r="HB7" s="27"/>
      <c r="HC7" s="27"/>
      <c r="HD7" s="27"/>
      <c r="HE7" s="27"/>
      <c r="HF7" s="27"/>
      <c r="HG7" s="27"/>
      <c r="HH7" s="27"/>
      <c r="HI7" s="27"/>
      <c r="HJ7" s="27"/>
      <c r="HK7" s="27"/>
      <c r="HL7" s="27"/>
      <c r="HM7" s="27"/>
      <c r="HN7" s="27"/>
      <c r="HO7" s="27"/>
      <c r="HP7" s="27"/>
      <c r="HQ7" s="27"/>
      <c r="HR7" s="27"/>
      <c r="HS7" s="27"/>
      <c r="HT7" s="27"/>
      <c r="HU7" s="27"/>
      <c r="HV7" s="27"/>
      <c r="HW7" s="27"/>
      <c r="HX7" s="27"/>
      <c r="HY7" s="27"/>
      <c r="HZ7" s="27"/>
      <c r="IA7" s="27"/>
      <c r="IB7" s="27"/>
      <c r="IC7" s="27"/>
      <c r="ID7" s="27"/>
      <c r="IE7" s="27"/>
      <c r="IF7" s="27"/>
      <c r="IG7" s="27"/>
      <c r="IH7" s="27"/>
      <c r="II7" s="27"/>
      <c r="IJ7" s="27"/>
      <c r="IK7" s="27"/>
      <c r="IL7" s="27"/>
      <c r="IM7" s="27"/>
      <c r="IN7" s="27"/>
      <c r="IO7" s="27"/>
      <c r="IP7" s="27"/>
      <c r="IQ7" s="27"/>
      <c r="IR7" s="27"/>
      <c r="IS7" s="27"/>
      <c r="IT7" s="27"/>
      <c r="IU7" s="27"/>
      <c r="IV7" s="27"/>
    </row>
    <row r="8" spans="1:256" ht="24">
      <c r="A8" s="24" t="s">
        <v>56</v>
      </c>
      <c r="B8" s="24">
        <v>1321</v>
      </c>
      <c r="C8" s="13" t="s">
        <v>62</v>
      </c>
      <c r="D8" s="337" t="s">
        <v>63</v>
      </c>
      <c r="E8" s="25" t="s">
        <v>123</v>
      </c>
      <c r="F8" s="14"/>
      <c r="G8" s="29"/>
      <c r="H8" s="110">
        <v>3727</v>
      </c>
      <c r="I8" s="97" t="s">
        <v>53</v>
      </c>
      <c r="J8" s="26"/>
      <c r="K8" s="27"/>
      <c r="L8" s="27"/>
      <c r="M8" s="27"/>
      <c r="N8" s="27"/>
      <c r="O8" s="27"/>
      <c r="P8" s="27"/>
      <c r="Q8" s="27"/>
      <c r="R8" s="27"/>
      <c r="S8" s="27"/>
      <c r="T8" s="27"/>
      <c r="U8" s="27"/>
      <c r="V8" s="27"/>
      <c r="W8" s="27"/>
      <c r="X8" s="27"/>
      <c r="Y8" s="27"/>
      <c r="Z8" s="27"/>
      <c r="AA8" s="27"/>
      <c r="AB8" s="27"/>
      <c r="AC8" s="27"/>
      <c r="AD8" s="27"/>
      <c r="AE8" s="27"/>
      <c r="AF8" s="27"/>
      <c r="AG8" s="27"/>
      <c r="AH8" s="27"/>
      <c r="AI8" s="27"/>
      <c r="AJ8" s="27"/>
      <c r="AK8" s="27"/>
      <c r="AL8" s="27"/>
      <c r="AM8" s="27"/>
      <c r="AN8" s="27"/>
      <c r="AO8" s="27"/>
      <c r="AP8" s="27"/>
      <c r="AQ8" s="27"/>
      <c r="AR8" s="27"/>
      <c r="AS8" s="27"/>
      <c r="AT8" s="27"/>
      <c r="AU8" s="27"/>
      <c r="AV8" s="27"/>
      <c r="AW8" s="27"/>
      <c r="AX8" s="27"/>
      <c r="AY8" s="27"/>
      <c r="AZ8" s="27"/>
      <c r="BA8" s="27"/>
      <c r="BB8" s="27"/>
      <c r="BC8" s="27"/>
      <c r="BD8" s="27"/>
      <c r="BE8" s="27"/>
      <c r="BF8" s="27"/>
      <c r="BG8" s="27"/>
      <c r="BH8" s="27"/>
      <c r="BI8" s="27"/>
      <c r="BJ8" s="27"/>
      <c r="BK8" s="27"/>
      <c r="BL8" s="27"/>
      <c r="BM8" s="27"/>
      <c r="BN8" s="27"/>
      <c r="BO8" s="27"/>
      <c r="BP8" s="27"/>
      <c r="BQ8" s="27"/>
      <c r="BR8" s="27"/>
      <c r="BS8" s="27"/>
      <c r="BT8" s="27"/>
      <c r="BU8" s="27"/>
      <c r="BV8" s="27"/>
      <c r="BW8" s="27"/>
      <c r="BX8" s="27"/>
      <c r="BY8" s="27"/>
      <c r="BZ8" s="27"/>
      <c r="CA8" s="27"/>
      <c r="CB8" s="27"/>
      <c r="CC8" s="27"/>
      <c r="CD8" s="27"/>
      <c r="CE8" s="27"/>
      <c r="CF8" s="27"/>
      <c r="CG8" s="27"/>
      <c r="CH8" s="27"/>
      <c r="CI8" s="27"/>
      <c r="CJ8" s="27"/>
      <c r="CK8" s="27"/>
      <c r="CL8" s="27"/>
      <c r="CM8" s="27"/>
      <c r="CN8" s="27"/>
      <c r="CO8" s="27"/>
      <c r="CP8" s="27"/>
      <c r="CQ8" s="27"/>
      <c r="CR8" s="27"/>
      <c r="CS8" s="27"/>
      <c r="CT8" s="27"/>
      <c r="CU8" s="27"/>
      <c r="CV8" s="27"/>
      <c r="CW8" s="27"/>
      <c r="CX8" s="27"/>
      <c r="CY8" s="27"/>
      <c r="CZ8" s="27"/>
      <c r="DA8" s="27"/>
      <c r="DB8" s="27"/>
      <c r="DC8" s="27"/>
      <c r="DD8" s="27"/>
      <c r="DE8" s="27"/>
      <c r="DF8" s="27"/>
      <c r="DG8" s="27"/>
      <c r="DH8" s="27"/>
      <c r="DI8" s="27"/>
      <c r="DJ8" s="27"/>
      <c r="DK8" s="27"/>
      <c r="DL8" s="27"/>
      <c r="DM8" s="27"/>
      <c r="DN8" s="27"/>
      <c r="DO8" s="27"/>
      <c r="DP8" s="27"/>
      <c r="DQ8" s="27"/>
      <c r="DR8" s="27"/>
      <c r="DS8" s="27"/>
      <c r="DT8" s="27"/>
      <c r="DU8" s="27"/>
      <c r="DV8" s="27"/>
      <c r="DW8" s="27"/>
      <c r="DX8" s="27"/>
      <c r="DY8" s="27"/>
      <c r="DZ8" s="27"/>
      <c r="EA8" s="27"/>
      <c r="EB8" s="27"/>
      <c r="EC8" s="27"/>
      <c r="ED8" s="27"/>
      <c r="EE8" s="27"/>
      <c r="EF8" s="27"/>
      <c r="EG8" s="27"/>
      <c r="EH8" s="27"/>
      <c r="EI8" s="27"/>
      <c r="EJ8" s="27"/>
      <c r="EK8" s="27"/>
      <c r="EL8" s="27"/>
      <c r="EM8" s="27"/>
      <c r="EN8" s="27"/>
      <c r="EO8" s="27"/>
      <c r="EP8" s="27"/>
      <c r="EQ8" s="27"/>
      <c r="ER8" s="27"/>
      <c r="ES8" s="27"/>
      <c r="ET8" s="27"/>
      <c r="EU8" s="27"/>
      <c r="EV8" s="27"/>
      <c r="EW8" s="27"/>
      <c r="EX8" s="27"/>
      <c r="EY8" s="27"/>
      <c r="EZ8" s="27"/>
      <c r="FA8" s="27"/>
      <c r="FB8" s="27"/>
      <c r="FC8" s="27"/>
      <c r="FD8" s="27"/>
      <c r="FE8" s="27"/>
      <c r="FF8" s="27"/>
      <c r="FG8" s="27"/>
      <c r="FH8" s="27"/>
      <c r="FI8" s="27"/>
      <c r="FJ8" s="27"/>
      <c r="FK8" s="27"/>
      <c r="FL8" s="27"/>
      <c r="FM8" s="27"/>
      <c r="FN8" s="27"/>
      <c r="FO8" s="27"/>
      <c r="FP8" s="27"/>
      <c r="FQ8" s="27"/>
      <c r="FR8" s="27"/>
      <c r="FS8" s="27"/>
      <c r="FT8" s="27"/>
      <c r="FU8" s="27"/>
      <c r="FV8" s="27"/>
      <c r="FW8" s="27"/>
      <c r="FX8" s="27"/>
      <c r="FY8" s="27"/>
      <c r="FZ8" s="27"/>
      <c r="GA8" s="27"/>
      <c r="GB8" s="27"/>
      <c r="GC8" s="27"/>
      <c r="GD8" s="27"/>
      <c r="GE8" s="27"/>
      <c r="GF8" s="27"/>
      <c r="GG8" s="27"/>
      <c r="GH8" s="27"/>
      <c r="GI8" s="27"/>
      <c r="GJ8" s="27"/>
      <c r="GK8" s="27"/>
      <c r="GL8" s="27"/>
      <c r="GM8" s="27"/>
      <c r="GN8" s="27"/>
      <c r="GO8" s="27"/>
      <c r="GP8" s="27"/>
      <c r="GQ8" s="27"/>
      <c r="GR8" s="27"/>
      <c r="GS8" s="27"/>
      <c r="GT8" s="27"/>
      <c r="GU8" s="27"/>
      <c r="GV8" s="27"/>
      <c r="GW8" s="27"/>
      <c r="GX8" s="27"/>
      <c r="GY8" s="27"/>
      <c r="GZ8" s="27"/>
      <c r="HA8" s="27"/>
      <c r="HB8" s="27"/>
      <c r="HC8" s="27"/>
      <c r="HD8" s="27"/>
      <c r="HE8" s="27"/>
      <c r="HF8" s="27"/>
      <c r="HG8" s="27"/>
      <c r="HH8" s="27"/>
      <c r="HI8" s="27"/>
      <c r="HJ8" s="27"/>
      <c r="HK8" s="27"/>
      <c r="HL8" s="27"/>
      <c r="HM8" s="27"/>
      <c r="HN8" s="27"/>
      <c r="HO8" s="27"/>
      <c r="HP8" s="27"/>
      <c r="HQ8" s="27"/>
      <c r="HR8" s="27"/>
      <c r="HS8" s="27"/>
      <c r="HT8" s="27"/>
      <c r="HU8" s="27"/>
      <c r="HV8" s="27"/>
      <c r="HW8" s="27"/>
      <c r="HX8" s="27"/>
      <c r="HY8" s="27"/>
      <c r="HZ8" s="27"/>
      <c r="IA8" s="27"/>
      <c r="IB8" s="27"/>
      <c r="IC8" s="27"/>
      <c r="ID8" s="27"/>
      <c r="IE8" s="27"/>
      <c r="IF8" s="27"/>
      <c r="IG8" s="27"/>
      <c r="IH8" s="27"/>
      <c r="II8" s="27"/>
      <c r="IJ8" s="27"/>
      <c r="IK8" s="27"/>
      <c r="IL8" s="27"/>
      <c r="IM8" s="27"/>
      <c r="IN8" s="27"/>
      <c r="IO8" s="27"/>
      <c r="IP8" s="27"/>
      <c r="IQ8" s="27"/>
      <c r="IR8" s="27"/>
      <c r="IS8" s="27"/>
      <c r="IT8" s="27"/>
      <c r="IU8" s="27"/>
      <c r="IV8" s="27"/>
    </row>
    <row r="9" spans="1:256" ht="24">
      <c r="A9" s="24" t="s">
        <v>56</v>
      </c>
      <c r="B9" s="24">
        <v>2321</v>
      </c>
      <c r="C9" s="13" t="s">
        <v>64</v>
      </c>
      <c r="D9" s="338"/>
      <c r="E9" s="25" t="s">
        <v>124</v>
      </c>
      <c r="F9" s="14"/>
      <c r="G9" s="29"/>
      <c r="H9" s="110">
        <v>123</v>
      </c>
      <c r="I9" s="97" t="s">
        <v>8</v>
      </c>
      <c r="J9" s="26"/>
      <c r="K9" s="27"/>
      <c r="L9" s="27"/>
      <c r="M9" s="27"/>
      <c r="N9" s="27"/>
      <c r="O9" s="27"/>
      <c r="P9" s="27"/>
      <c r="Q9" s="27"/>
      <c r="R9" s="27"/>
      <c r="S9" s="27"/>
      <c r="T9" s="27"/>
      <c r="U9" s="27"/>
      <c r="V9" s="27"/>
      <c r="W9" s="27"/>
      <c r="X9" s="27"/>
      <c r="Y9" s="27"/>
      <c r="Z9" s="27"/>
      <c r="AA9" s="27"/>
      <c r="AB9" s="27"/>
      <c r="AC9" s="27"/>
      <c r="AD9" s="27"/>
      <c r="AE9" s="27"/>
      <c r="AF9" s="27"/>
      <c r="AG9" s="27"/>
      <c r="AH9" s="27"/>
      <c r="AI9" s="27"/>
      <c r="AJ9" s="27"/>
      <c r="AK9" s="27"/>
      <c r="AL9" s="27"/>
      <c r="AM9" s="27"/>
      <c r="AN9" s="27"/>
      <c r="AO9" s="27"/>
      <c r="AP9" s="27"/>
      <c r="AQ9" s="27"/>
      <c r="AR9" s="27"/>
      <c r="AS9" s="27"/>
      <c r="AT9" s="27"/>
      <c r="AU9" s="27"/>
      <c r="AV9" s="27"/>
      <c r="AW9" s="27"/>
      <c r="AX9" s="27"/>
      <c r="AY9" s="27"/>
      <c r="AZ9" s="27"/>
      <c r="BA9" s="27"/>
      <c r="BB9" s="27"/>
      <c r="BC9" s="27"/>
      <c r="BD9" s="27"/>
      <c r="BE9" s="27"/>
      <c r="BF9" s="27"/>
      <c r="BG9" s="27"/>
      <c r="BH9" s="27"/>
      <c r="BI9" s="27"/>
      <c r="BJ9" s="27"/>
      <c r="BK9" s="27"/>
      <c r="BL9" s="27"/>
      <c r="BM9" s="27"/>
      <c r="BN9" s="27"/>
      <c r="BO9" s="27"/>
      <c r="BP9" s="27"/>
      <c r="BQ9" s="27"/>
      <c r="BR9" s="27"/>
      <c r="BS9" s="27"/>
      <c r="BT9" s="27"/>
      <c r="BU9" s="27"/>
      <c r="BV9" s="27"/>
      <c r="BW9" s="27"/>
      <c r="BX9" s="27"/>
      <c r="BY9" s="27"/>
      <c r="BZ9" s="27"/>
      <c r="CA9" s="27"/>
      <c r="CB9" s="27"/>
      <c r="CC9" s="27"/>
      <c r="CD9" s="27"/>
      <c r="CE9" s="27"/>
      <c r="CF9" s="27"/>
      <c r="CG9" s="27"/>
      <c r="CH9" s="27"/>
      <c r="CI9" s="27"/>
      <c r="CJ9" s="27"/>
      <c r="CK9" s="27"/>
      <c r="CL9" s="27"/>
      <c r="CM9" s="27"/>
      <c r="CN9" s="27"/>
      <c r="CO9" s="27"/>
      <c r="CP9" s="27"/>
      <c r="CQ9" s="27"/>
      <c r="CR9" s="27"/>
      <c r="CS9" s="27"/>
      <c r="CT9" s="27"/>
      <c r="CU9" s="27"/>
      <c r="CV9" s="27"/>
      <c r="CW9" s="27"/>
      <c r="CX9" s="27"/>
      <c r="CY9" s="27"/>
      <c r="CZ9" s="27"/>
      <c r="DA9" s="27"/>
      <c r="DB9" s="27"/>
      <c r="DC9" s="27"/>
      <c r="DD9" s="27"/>
      <c r="DE9" s="27"/>
      <c r="DF9" s="27"/>
      <c r="DG9" s="27"/>
      <c r="DH9" s="27"/>
      <c r="DI9" s="27"/>
      <c r="DJ9" s="27"/>
      <c r="DK9" s="27"/>
      <c r="DL9" s="27"/>
      <c r="DM9" s="27"/>
      <c r="DN9" s="27"/>
      <c r="DO9" s="27"/>
      <c r="DP9" s="27"/>
      <c r="DQ9" s="27"/>
      <c r="DR9" s="27"/>
      <c r="DS9" s="27"/>
      <c r="DT9" s="27"/>
      <c r="DU9" s="27"/>
      <c r="DV9" s="27"/>
      <c r="DW9" s="27"/>
      <c r="DX9" s="27"/>
      <c r="DY9" s="27"/>
      <c r="DZ9" s="27"/>
      <c r="EA9" s="27"/>
      <c r="EB9" s="27"/>
      <c r="EC9" s="27"/>
      <c r="ED9" s="27"/>
      <c r="EE9" s="27"/>
      <c r="EF9" s="27"/>
      <c r="EG9" s="27"/>
      <c r="EH9" s="27"/>
      <c r="EI9" s="27"/>
      <c r="EJ9" s="27"/>
      <c r="EK9" s="27"/>
      <c r="EL9" s="27"/>
      <c r="EM9" s="27"/>
      <c r="EN9" s="27"/>
      <c r="EO9" s="27"/>
      <c r="EP9" s="27"/>
      <c r="EQ9" s="27"/>
      <c r="ER9" s="27"/>
      <c r="ES9" s="27"/>
      <c r="ET9" s="27"/>
      <c r="EU9" s="27"/>
      <c r="EV9" s="27"/>
      <c r="EW9" s="27"/>
      <c r="EX9" s="27"/>
      <c r="EY9" s="27"/>
      <c r="EZ9" s="27"/>
      <c r="FA9" s="27"/>
      <c r="FB9" s="27"/>
      <c r="FC9" s="27"/>
      <c r="FD9" s="27"/>
      <c r="FE9" s="27"/>
      <c r="FF9" s="27"/>
      <c r="FG9" s="27"/>
      <c r="FH9" s="27"/>
      <c r="FI9" s="27"/>
      <c r="FJ9" s="27"/>
      <c r="FK9" s="27"/>
      <c r="FL9" s="27"/>
      <c r="FM9" s="27"/>
      <c r="FN9" s="27"/>
      <c r="FO9" s="27"/>
      <c r="FP9" s="27"/>
      <c r="FQ9" s="27"/>
      <c r="FR9" s="27"/>
      <c r="FS9" s="27"/>
      <c r="FT9" s="27"/>
      <c r="FU9" s="27"/>
      <c r="FV9" s="27"/>
      <c r="FW9" s="27"/>
      <c r="FX9" s="27"/>
      <c r="FY9" s="27"/>
      <c r="FZ9" s="27"/>
      <c r="GA9" s="27"/>
      <c r="GB9" s="27"/>
      <c r="GC9" s="27"/>
      <c r="GD9" s="27"/>
      <c r="GE9" s="27"/>
      <c r="GF9" s="27"/>
      <c r="GG9" s="27"/>
      <c r="GH9" s="27"/>
      <c r="GI9" s="27"/>
      <c r="GJ9" s="27"/>
      <c r="GK9" s="27"/>
      <c r="GL9" s="27"/>
      <c r="GM9" s="27"/>
      <c r="GN9" s="27"/>
      <c r="GO9" s="27"/>
      <c r="GP9" s="27"/>
      <c r="GQ9" s="27"/>
      <c r="GR9" s="27"/>
      <c r="GS9" s="27"/>
      <c r="GT9" s="27"/>
      <c r="GU9" s="27"/>
      <c r="GV9" s="27"/>
      <c r="GW9" s="27"/>
      <c r="GX9" s="27"/>
      <c r="GY9" s="27"/>
      <c r="GZ9" s="27"/>
      <c r="HA9" s="27"/>
      <c r="HB9" s="27"/>
      <c r="HC9" s="27"/>
      <c r="HD9" s="27"/>
      <c r="HE9" s="27"/>
      <c r="HF9" s="27"/>
      <c r="HG9" s="27"/>
      <c r="HH9" s="27"/>
      <c r="HI9" s="27"/>
      <c r="HJ9" s="27"/>
      <c r="HK9" s="27"/>
      <c r="HL9" s="27"/>
      <c r="HM9" s="27"/>
      <c r="HN9" s="27"/>
      <c r="HO9" s="27"/>
      <c r="HP9" s="27"/>
      <c r="HQ9" s="27"/>
      <c r="HR9" s="27"/>
      <c r="HS9" s="27"/>
      <c r="HT9" s="27"/>
      <c r="HU9" s="27"/>
      <c r="HV9" s="27"/>
      <c r="HW9" s="27"/>
      <c r="HX9" s="27"/>
      <c r="HY9" s="27"/>
      <c r="HZ9" s="27"/>
      <c r="IA9" s="27"/>
      <c r="IB9" s="27"/>
      <c r="IC9" s="27"/>
      <c r="ID9" s="27"/>
      <c r="IE9" s="27"/>
      <c r="IF9" s="27"/>
      <c r="IG9" s="27"/>
      <c r="IH9" s="27"/>
      <c r="II9" s="27"/>
      <c r="IJ9" s="27"/>
      <c r="IK9" s="27"/>
      <c r="IL9" s="27"/>
      <c r="IM9" s="27"/>
      <c r="IN9" s="27"/>
      <c r="IO9" s="27"/>
      <c r="IP9" s="27"/>
      <c r="IQ9" s="27"/>
      <c r="IR9" s="27"/>
      <c r="IS9" s="27"/>
      <c r="IT9" s="27"/>
      <c r="IU9" s="27"/>
      <c r="IV9" s="27"/>
    </row>
    <row r="10" spans="1:256" ht="60.75" customHeight="1">
      <c r="A10" s="24" t="s">
        <v>56</v>
      </c>
      <c r="B10" s="24">
        <v>2411</v>
      </c>
      <c r="C10" s="13" t="s">
        <v>65</v>
      </c>
      <c r="D10" s="96" t="s">
        <v>66</v>
      </c>
      <c r="E10" s="25" t="s">
        <v>125</v>
      </c>
      <c r="F10" s="14"/>
      <c r="G10" s="29"/>
      <c r="H10" s="110">
        <v>268</v>
      </c>
      <c r="I10" s="346" t="s">
        <v>54</v>
      </c>
      <c r="J10" s="26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  <c r="IU10" s="27"/>
      <c r="IV10" s="27"/>
    </row>
    <row r="11" spans="1:256" ht="60.75" customHeight="1">
      <c r="A11" s="24" t="s">
        <v>56</v>
      </c>
      <c r="B11" s="24">
        <v>2511</v>
      </c>
      <c r="C11" s="13" t="s">
        <v>67</v>
      </c>
      <c r="D11" s="96" t="s">
        <v>68</v>
      </c>
      <c r="E11" s="25" t="s">
        <v>69</v>
      </c>
      <c r="F11" s="14"/>
      <c r="G11" s="29"/>
      <c r="H11" s="110">
        <v>272</v>
      </c>
      <c r="I11" s="347"/>
      <c r="J11" s="26"/>
      <c r="K11" s="27"/>
      <c r="L11" s="27"/>
      <c r="M11" s="27"/>
      <c r="N11" s="27"/>
      <c r="O11" s="27"/>
      <c r="P11" s="27"/>
      <c r="Q11" s="27"/>
      <c r="R11" s="27"/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M11" s="27"/>
      <c r="AN11" s="27"/>
      <c r="AO11" s="27"/>
      <c r="AP11" s="27"/>
      <c r="AQ11" s="27"/>
      <c r="AR11" s="27"/>
      <c r="AS11" s="27"/>
      <c r="AT11" s="27"/>
      <c r="AU11" s="27"/>
      <c r="AV11" s="27"/>
      <c r="AW11" s="27"/>
      <c r="AX11" s="27"/>
      <c r="AY11" s="27"/>
      <c r="AZ11" s="27"/>
      <c r="BA11" s="27"/>
      <c r="BB11" s="27"/>
      <c r="BC11" s="27"/>
      <c r="BD11" s="27"/>
      <c r="BE11" s="27"/>
      <c r="BF11" s="27"/>
      <c r="BG11" s="27"/>
      <c r="BH11" s="27"/>
      <c r="BI11" s="27"/>
      <c r="BJ11" s="27"/>
      <c r="BK11" s="27"/>
      <c r="BL11" s="27"/>
      <c r="BM11" s="27"/>
      <c r="BN11" s="27"/>
      <c r="BO11" s="27"/>
      <c r="BP11" s="27"/>
      <c r="BQ11" s="27"/>
      <c r="BR11" s="27"/>
      <c r="BS11" s="27"/>
      <c r="BT11" s="27"/>
      <c r="BU11" s="27"/>
      <c r="BV11" s="27"/>
      <c r="BW11" s="27"/>
      <c r="BX11" s="27"/>
      <c r="BY11" s="27"/>
      <c r="BZ11" s="27"/>
      <c r="CA11" s="27"/>
      <c r="CB11" s="27"/>
      <c r="CC11" s="27"/>
      <c r="CD11" s="27"/>
      <c r="CE11" s="27"/>
      <c r="CF11" s="27"/>
      <c r="CG11" s="27"/>
      <c r="CH11" s="27"/>
      <c r="CI11" s="27"/>
      <c r="CJ11" s="27"/>
      <c r="CK11" s="27"/>
      <c r="CL11" s="27"/>
      <c r="CM11" s="27"/>
      <c r="CN11" s="27"/>
      <c r="CO11" s="27"/>
      <c r="CP11" s="27"/>
      <c r="CQ11" s="27"/>
      <c r="CR11" s="27"/>
      <c r="CS11" s="27"/>
      <c r="CT11" s="27"/>
      <c r="CU11" s="27"/>
      <c r="CV11" s="27"/>
      <c r="CW11" s="27"/>
      <c r="CX11" s="27"/>
      <c r="CY11" s="27"/>
      <c r="CZ11" s="27"/>
      <c r="DA11" s="27"/>
      <c r="DB11" s="27"/>
      <c r="DC11" s="27"/>
      <c r="DD11" s="27"/>
      <c r="DE11" s="27"/>
      <c r="DF11" s="27"/>
      <c r="DG11" s="27"/>
      <c r="DH11" s="27"/>
      <c r="DI11" s="27"/>
      <c r="DJ11" s="27"/>
      <c r="DK11" s="27"/>
      <c r="DL11" s="27"/>
      <c r="DM11" s="27"/>
      <c r="DN11" s="27"/>
      <c r="DO11" s="27"/>
      <c r="DP11" s="27"/>
      <c r="DQ11" s="27"/>
      <c r="DR11" s="27"/>
      <c r="DS11" s="27"/>
      <c r="DT11" s="27"/>
      <c r="DU11" s="27"/>
      <c r="DV11" s="27"/>
      <c r="DW11" s="27"/>
      <c r="DX11" s="27"/>
      <c r="DY11" s="27"/>
      <c r="DZ11" s="27"/>
      <c r="EA11" s="27"/>
      <c r="EB11" s="27"/>
      <c r="EC11" s="27"/>
      <c r="ED11" s="27"/>
      <c r="EE11" s="27"/>
      <c r="EF11" s="27"/>
      <c r="EG11" s="27"/>
      <c r="EH11" s="27"/>
      <c r="EI11" s="27"/>
      <c r="EJ11" s="27"/>
      <c r="EK11" s="27"/>
      <c r="EL11" s="27"/>
      <c r="EM11" s="27"/>
      <c r="EN11" s="27"/>
      <c r="EO11" s="27"/>
      <c r="EP11" s="27"/>
      <c r="EQ11" s="27"/>
      <c r="ER11" s="27"/>
      <c r="ES11" s="27"/>
      <c r="ET11" s="27"/>
      <c r="EU11" s="27"/>
      <c r="EV11" s="27"/>
      <c r="EW11" s="27"/>
      <c r="EX11" s="27"/>
      <c r="EY11" s="27"/>
      <c r="EZ11" s="27"/>
      <c r="FA11" s="27"/>
      <c r="FB11" s="27"/>
      <c r="FC11" s="27"/>
      <c r="FD11" s="27"/>
      <c r="FE11" s="27"/>
      <c r="FF11" s="27"/>
      <c r="FG11" s="27"/>
      <c r="FH11" s="27"/>
      <c r="FI11" s="27"/>
      <c r="FJ11" s="27"/>
      <c r="FK11" s="27"/>
      <c r="FL11" s="27"/>
      <c r="FM11" s="27"/>
      <c r="FN11" s="27"/>
      <c r="FO11" s="27"/>
      <c r="FP11" s="27"/>
      <c r="FQ11" s="27"/>
      <c r="FR11" s="27"/>
      <c r="FS11" s="27"/>
      <c r="FT11" s="27"/>
      <c r="FU11" s="27"/>
      <c r="FV11" s="27"/>
      <c r="FW11" s="27"/>
      <c r="FX11" s="27"/>
      <c r="FY11" s="27"/>
      <c r="FZ11" s="27"/>
      <c r="GA11" s="27"/>
      <c r="GB11" s="27"/>
      <c r="GC11" s="27"/>
      <c r="GD11" s="27"/>
      <c r="GE11" s="27"/>
      <c r="GF11" s="27"/>
      <c r="GG11" s="27"/>
      <c r="GH11" s="27"/>
      <c r="GI11" s="27"/>
      <c r="GJ11" s="27"/>
      <c r="GK11" s="27"/>
      <c r="GL11" s="27"/>
      <c r="GM11" s="27"/>
      <c r="GN11" s="27"/>
      <c r="GO11" s="27"/>
      <c r="GP11" s="27"/>
      <c r="GQ11" s="27"/>
      <c r="GR11" s="27"/>
      <c r="GS11" s="27"/>
      <c r="GT11" s="27"/>
      <c r="GU11" s="27"/>
      <c r="GV11" s="27"/>
      <c r="GW11" s="27"/>
      <c r="GX11" s="27"/>
      <c r="GY11" s="27"/>
      <c r="GZ11" s="27"/>
      <c r="HA11" s="27"/>
      <c r="HB11" s="27"/>
      <c r="HC11" s="27"/>
      <c r="HD11" s="27"/>
      <c r="HE11" s="27"/>
      <c r="HF11" s="27"/>
      <c r="HG11" s="27"/>
      <c r="HH11" s="27"/>
      <c r="HI11" s="27"/>
      <c r="HJ11" s="27"/>
      <c r="HK11" s="27"/>
      <c r="HL11" s="27"/>
      <c r="HM11" s="27"/>
      <c r="HN11" s="27"/>
      <c r="HO11" s="27"/>
      <c r="HP11" s="27"/>
      <c r="HQ11" s="27"/>
      <c r="HR11" s="27"/>
      <c r="HS11" s="27"/>
      <c r="HT11" s="27"/>
      <c r="HU11" s="27"/>
      <c r="HV11" s="27"/>
      <c r="HW11" s="27"/>
      <c r="HX11" s="27"/>
      <c r="HY11" s="27"/>
      <c r="HZ11" s="27"/>
      <c r="IA11" s="27"/>
      <c r="IB11" s="27"/>
      <c r="IC11" s="27"/>
      <c r="ID11" s="27"/>
      <c r="IE11" s="27"/>
      <c r="IF11" s="27"/>
      <c r="IG11" s="27"/>
      <c r="IH11" s="27"/>
      <c r="II11" s="27"/>
      <c r="IJ11" s="27"/>
      <c r="IK11" s="27"/>
      <c r="IL11" s="27"/>
      <c r="IM11" s="27"/>
      <c r="IN11" s="27"/>
      <c r="IO11" s="27"/>
      <c r="IP11" s="27"/>
      <c r="IQ11" s="27"/>
      <c r="IR11" s="27"/>
      <c r="IS11" s="27"/>
      <c r="IT11" s="27"/>
      <c r="IU11" s="27"/>
      <c r="IV11" s="27"/>
    </row>
    <row r="12" spans="1:256" ht="60.75" customHeight="1">
      <c r="A12" s="24" t="s">
        <v>56</v>
      </c>
      <c r="B12" s="24">
        <v>2621</v>
      </c>
      <c r="C12" s="13" t="s">
        <v>70</v>
      </c>
      <c r="D12" s="96" t="s">
        <v>71</v>
      </c>
      <c r="E12" s="16" t="s">
        <v>72</v>
      </c>
      <c r="F12" s="14"/>
      <c r="G12" s="29"/>
      <c r="H12" s="110">
        <v>287</v>
      </c>
      <c r="I12" s="347"/>
      <c r="J12" s="26"/>
      <c r="K12" s="27"/>
      <c r="L12" s="27"/>
      <c r="M12" s="27"/>
      <c r="N12" s="27"/>
      <c r="O12" s="27"/>
      <c r="P12" s="27"/>
      <c r="Q12" s="27"/>
      <c r="R12" s="27"/>
      <c r="S12" s="27"/>
      <c r="T12" s="27"/>
      <c r="U12" s="27"/>
      <c r="V12" s="27"/>
      <c r="W12" s="27"/>
      <c r="X12" s="27"/>
      <c r="Y12" s="27"/>
      <c r="Z12" s="27"/>
      <c r="AA12" s="27"/>
      <c r="AB12" s="27"/>
      <c r="AC12" s="27"/>
      <c r="AD12" s="27"/>
      <c r="AE12" s="27"/>
      <c r="AF12" s="27"/>
      <c r="AG12" s="27"/>
      <c r="AH12" s="27"/>
      <c r="AI12" s="27"/>
      <c r="AJ12" s="27"/>
      <c r="AK12" s="27"/>
      <c r="AL12" s="27"/>
      <c r="AM12" s="27"/>
      <c r="AN12" s="27"/>
      <c r="AO12" s="27"/>
      <c r="AP12" s="27"/>
      <c r="AQ12" s="27"/>
      <c r="AR12" s="27"/>
      <c r="AS12" s="27"/>
      <c r="AT12" s="27"/>
      <c r="AU12" s="27"/>
      <c r="AV12" s="27"/>
      <c r="AW12" s="27"/>
      <c r="AX12" s="27"/>
      <c r="AY12" s="27"/>
      <c r="AZ12" s="27"/>
      <c r="BA12" s="27"/>
      <c r="BB12" s="27"/>
      <c r="BC12" s="27"/>
      <c r="BD12" s="27"/>
      <c r="BE12" s="27"/>
      <c r="BF12" s="27"/>
      <c r="BG12" s="27"/>
      <c r="BH12" s="27"/>
      <c r="BI12" s="27"/>
      <c r="BJ12" s="27"/>
      <c r="BK12" s="27"/>
      <c r="BL12" s="27"/>
      <c r="BM12" s="27"/>
      <c r="BN12" s="27"/>
      <c r="BO12" s="27"/>
      <c r="BP12" s="27"/>
      <c r="BQ12" s="27"/>
      <c r="BR12" s="27"/>
      <c r="BS12" s="27"/>
      <c r="BT12" s="27"/>
      <c r="BU12" s="27"/>
      <c r="BV12" s="27"/>
      <c r="BW12" s="27"/>
      <c r="BX12" s="27"/>
      <c r="BY12" s="27"/>
      <c r="BZ12" s="27"/>
      <c r="CA12" s="27"/>
      <c r="CB12" s="27"/>
      <c r="CC12" s="27"/>
      <c r="CD12" s="27"/>
      <c r="CE12" s="27"/>
      <c r="CF12" s="27"/>
      <c r="CG12" s="27"/>
      <c r="CH12" s="27"/>
      <c r="CI12" s="27"/>
      <c r="CJ12" s="27"/>
      <c r="CK12" s="27"/>
      <c r="CL12" s="27"/>
      <c r="CM12" s="27"/>
      <c r="CN12" s="27"/>
      <c r="CO12" s="27"/>
      <c r="CP12" s="27"/>
      <c r="CQ12" s="27"/>
      <c r="CR12" s="27"/>
      <c r="CS12" s="27"/>
      <c r="CT12" s="27"/>
      <c r="CU12" s="27"/>
      <c r="CV12" s="27"/>
      <c r="CW12" s="27"/>
      <c r="CX12" s="27"/>
      <c r="CY12" s="27"/>
      <c r="CZ12" s="27"/>
      <c r="DA12" s="27"/>
      <c r="DB12" s="27"/>
      <c r="DC12" s="27"/>
      <c r="DD12" s="27"/>
      <c r="DE12" s="27"/>
      <c r="DF12" s="27"/>
      <c r="DG12" s="27"/>
      <c r="DH12" s="27"/>
      <c r="DI12" s="27"/>
      <c r="DJ12" s="27"/>
      <c r="DK12" s="27"/>
      <c r="DL12" s="27"/>
      <c r="DM12" s="27"/>
      <c r="DN12" s="27"/>
      <c r="DO12" s="27"/>
      <c r="DP12" s="27"/>
      <c r="DQ12" s="27"/>
      <c r="DR12" s="27"/>
      <c r="DS12" s="27"/>
      <c r="DT12" s="27"/>
      <c r="DU12" s="27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27"/>
      <c r="EX12" s="27"/>
      <c r="EY12" s="27"/>
      <c r="EZ12" s="27"/>
      <c r="FA12" s="27"/>
      <c r="FB12" s="27"/>
      <c r="FC12" s="27"/>
      <c r="FD12" s="27"/>
      <c r="FE12" s="27"/>
      <c r="FF12" s="27"/>
      <c r="FG12" s="27"/>
      <c r="FH12" s="27"/>
      <c r="FI12" s="27"/>
      <c r="FJ12" s="27"/>
      <c r="FK12" s="27"/>
      <c r="FL12" s="27"/>
      <c r="FM12" s="27"/>
      <c r="FN12" s="27"/>
      <c r="FO12" s="27"/>
      <c r="FP12" s="27"/>
      <c r="FQ12" s="27"/>
      <c r="FR12" s="27"/>
      <c r="FS12" s="27"/>
      <c r="FT12" s="27"/>
      <c r="FU12" s="27"/>
      <c r="FV12" s="27"/>
      <c r="FW12" s="27"/>
      <c r="FX12" s="27"/>
      <c r="FY12" s="27"/>
      <c r="FZ12" s="27"/>
      <c r="GA12" s="27"/>
      <c r="GB12" s="27"/>
      <c r="GC12" s="27"/>
      <c r="GD12" s="27"/>
      <c r="GE12" s="27"/>
      <c r="GF12" s="27"/>
      <c r="GG12" s="27"/>
      <c r="GH12" s="27"/>
      <c r="GI12" s="27"/>
      <c r="GJ12" s="27"/>
      <c r="GK12" s="27"/>
      <c r="GL12" s="27"/>
      <c r="GM12" s="27"/>
      <c r="GN12" s="27"/>
      <c r="GO12" s="27"/>
      <c r="GP12" s="27"/>
      <c r="GQ12" s="27"/>
      <c r="GR12" s="27"/>
      <c r="GS12" s="27"/>
      <c r="GT12" s="27"/>
      <c r="GU12" s="27"/>
      <c r="GV12" s="27"/>
      <c r="GW12" s="27"/>
      <c r="GX12" s="27"/>
      <c r="GY12" s="27"/>
      <c r="GZ12" s="27"/>
      <c r="HA12" s="27"/>
      <c r="HB12" s="27"/>
      <c r="HC12" s="27"/>
      <c r="HD12" s="27"/>
      <c r="HE12" s="27"/>
      <c r="HF12" s="27"/>
      <c r="HG12" s="27"/>
      <c r="HH12" s="27"/>
      <c r="HI12" s="27"/>
      <c r="HJ12" s="27"/>
      <c r="HK12" s="27"/>
      <c r="HL12" s="27"/>
      <c r="HM12" s="27"/>
      <c r="HN12" s="27"/>
      <c r="HO12" s="27"/>
      <c r="HP12" s="27"/>
      <c r="HQ12" s="27"/>
      <c r="HR12" s="27"/>
      <c r="HS12" s="27"/>
      <c r="HT12" s="27"/>
      <c r="HU12" s="27"/>
      <c r="HV12" s="27"/>
      <c r="HW12" s="27"/>
      <c r="HX12" s="27"/>
      <c r="HY12" s="27"/>
      <c r="HZ12" s="27"/>
      <c r="IA12" s="27"/>
      <c r="IB12" s="27"/>
      <c r="IC12" s="27"/>
      <c r="ID12" s="27"/>
      <c r="IE12" s="27"/>
      <c r="IF12" s="27"/>
      <c r="IG12" s="27"/>
      <c r="IH12" s="27"/>
      <c r="II12" s="27"/>
      <c r="IJ12" s="27"/>
      <c r="IK12" s="27"/>
      <c r="IL12" s="27"/>
      <c r="IM12" s="27"/>
      <c r="IN12" s="27"/>
      <c r="IO12" s="27"/>
      <c r="IP12" s="27"/>
      <c r="IQ12" s="27"/>
      <c r="IR12" s="27"/>
      <c r="IS12" s="27"/>
      <c r="IT12" s="27"/>
      <c r="IU12" s="27"/>
      <c r="IV12" s="27"/>
    </row>
    <row r="13" spans="1:256" ht="60.75" customHeight="1">
      <c r="A13" s="24" t="s">
        <v>56</v>
      </c>
      <c r="B13" s="24">
        <v>1411</v>
      </c>
      <c r="C13" s="13" t="s">
        <v>73</v>
      </c>
      <c r="D13" s="96" t="s">
        <v>74</v>
      </c>
      <c r="E13" s="16" t="s">
        <v>75</v>
      </c>
      <c r="F13" s="14"/>
      <c r="G13" s="29"/>
      <c r="H13" s="110">
        <v>167</v>
      </c>
      <c r="I13" s="347"/>
      <c r="J13" s="26"/>
      <c r="K13" s="27"/>
      <c r="L13" s="27"/>
      <c r="M13" s="27"/>
      <c r="N13" s="27"/>
      <c r="O13" s="27"/>
      <c r="P13" s="27"/>
      <c r="Q13" s="27"/>
      <c r="R13" s="27"/>
      <c r="S13" s="27"/>
      <c r="T13" s="27"/>
      <c r="U13" s="27"/>
      <c r="V13" s="27"/>
      <c r="W13" s="27"/>
      <c r="X13" s="27"/>
      <c r="Y13" s="27"/>
      <c r="Z13" s="27"/>
      <c r="AA13" s="27"/>
      <c r="AB13" s="27"/>
      <c r="AC13" s="27"/>
      <c r="AD13" s="27"/>
      <c r="AE13" s="27"/>
      <c r="AF13" s="27"/>
      <c r="AG13" s="27"/>
      <c r="AH13" s="27"/>
      <c r="AI13" s="27"/>
      <c r="AJ13" s="27"/>
      <c r="AK13" s="27"/>
      <c r="AL13" s="27"/>
      <c r="AM13" s="27"/>
      <c r="AN13" s="27"/>
      <c r="AO13" s="27"/>
      <c r="AP13" s="27"/>
      <c r="AQ13" s="27"/>
      <c r="AR13" s="27"/>
      <c r="AS13" s="27"/>
      <c r="AT13" s="27"/>
      <c r="AU13" s="27"/>
      <c r="AV13" s="27"/>
      <c r="AW13" s="27"/>
      <c r="AX13" s="27"/>
      <c r="AY13" s="27"/>
      <c r="AZ13" s="27"/>
      <c r="BA13" s="27"/>
      <c r="BB13" s="27"/>
      <c r="BC13" s="27"/>
      <c r="BD13" s="27"/>
      <c r="BE13" s="27"/>
      <c r="BF13" s="27"/>
      <c r="BG13" s="27"/>
      <c r="BH13" s="27"/>
      <c r="BI13" s="27"/>
      <c r="BJ13" s="27"/>
      <c r="BK13" s="27"/>
      <c r="BL13" s="27"/>
      <c r="BM13" s="27"/>
      <c r="BN13" s="27"/>
      <c r="BO13" s="27"/>
      <c r="BP13" s="27"/>
      <c r="BQ13" s="27"/>
      <c r="BR13" s="27"/>
      <c r="BS13" s="27"/>
      <c r="BT13" s="27"/>
      <c r="BU13" s="27"/>
      <c r="BV13" s="27"/>
      <c r="BW13" s="27"/>
      <c r="BX13" s="27"/>
      <c r="BY13" s="27"/>
      <c r="BZ13" s="27"/>
      <c r="CA13" s="27"/>
      <c r="CB13" s="27"/>
      <c r="CC13" s="27"/>
      <c r="CD13" s="27"/>
      <c r="CE13" s="27"/>
      <c r="CF13" s="27"/>
      <c r="CG13" s="27"/>
      <c r="CH13" s="27"/>
      <c r="CI13" s="27"/>
      <c r="CJ13" s="27"/>
      <c r="CK13" s="27"/>
      <c r="CL13" s="27"/>
      <c r="CM13" s="27"/>
      <c r="CN13" s="27"/>
      <c r="CO13" s="27"/>
      <c r="CP13" s="27"/>
      <c r="CQ13" s="27"/>
      <c r="CR13" s="27"/>
      <c r="CS13" s="27"/>
      <c r="CT13" s="27"/>
      <c r="CU13" s="27"/>
      <c r="CV13" s="27"/>
      <c r="CW13" s="27"/>
      <c r="CX13" s="27"/>
      <c r="CY13" s="27"/>
      <c r="CZ13" s="27"/>
      <c r="DA13" s="27"/>
      <c r="DB13" s="27"/>
      <c r="DC13" s="27"/>
      <c r="DD13" s="27"/>
      <c r="DE13" s="27"/>
      <c r="DF13" s="27"/>
      <c r="DG13" s="27"/>
      <c r="DH13" s="27"/>
      <c r="DI13" s="27"/>
      <c r="DJ13" s="27"/>
      <c r="DK13" s="27"/>
      <c r="DL13" s="27"/>
      <c r="DM13" s="27"/>
      <c r="DN13" s="27"/>
      <c r="DO13" s="27"/>
      <c r="DP13" s="27"/>
      <c r="DQ13" s="27"/>
      <c r="DR13" s="27"/>
      <c r="DS13" s="27"/>
      <c r="DT13" s="27"/>
      <c r="DU13" s="27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27"/>
      <c r="EX13" s="27"/>
      <c r="EY13" s="27"/>
      <c r="EZ13" s="27"/>
      <c r="FA13" s="27"/>
      <c r="FB13" s="27"/>
      <c r="FC13" s="27"/>
      <c r="FD13" s="27"/>
      <c r="FE13" s="27"/>
      <c r="FF13" s="27"/>
      <c r="FG13" s="27"/>
      <c r="FH13" s="27"/>
      <c r="FI13" s="27"/>
      <c r="FJ13" s="27"/>
      <c r="FK13" s="27"/>
      <c r="FL13" s="27"/>
      <c r="FM13" s="27"/>
      <c r="FN13" s="27"/>
      <c r="FO13" s="27"/>
      <c r="FP13" s="27"/>
      <c r="FQ13" s="27"/>
      <c r="FR13" s="27"/>
      <c r="FS13" s="27"/>
      <c r="FT13" s="27"/>
      <c r="FU13" s="27"/>
      <c r="FV13" s="27"/>
      <c r="FW13" s="27"/>
      <c r="FX13" s="27"/>
      <c r="FY13" s="27"/>
      <c r="FZ13" s="27"/>
      <c r="GA13" s="27"/>
      <c r="GB13" s="27"/>
      <c r="GC13" s="27"/>
      <c r="GD13" s="27"/>
      <c r="GE13" s="27"/>
      <c r="GF13" s="27"/>
      <c r="GG13" s="27"/>
      <c r="GH13" s="27"/>
      <c r="GI13" s="27"/>
      <c r="GJ13" s="27"/>
      <c r="GK13" s="27"/>
      <c r="GL13" s="27"/>
      <c r="GM13" s="27"/>
      <c r="GN13" s="27"/>
      <c r="GO13" s="27"/>
      <c r="GP13" s="27"/>
      <c r="GQ13" s="27"/>
      <c r="GR13" s="27"/>
      <c r="GS13" s="27"/>
      <c r="GT13" s="27"/>
      <c r="GU13" s="27"/>
      <c r="GV13" s="27"/>
      <c r="GW13" s="27"/>
      <c r="GX13" s="27"/>
      <c r="GY13" s="27"/>
      <c r="GZ13" s="27"/>
      <c r="HA13" s="27"/>
      <c r="HB13" s="27"/>
      <c r="HC13" s="27"/>
      <c r="HD13" s="27"/>
      <c r="HE13" s="27"/>
      <c r="HF13" s="27"/>
      <c r="HG13" s="27"/>
      <c r="HH13" s="27"/>
      <c r="HI13" s="27"/>
      <c r="HJ13" s="27"/>
      <c r="HK13" s="27"/>
      <c r="HL13" s="27"/>
      <c r="HM13" s="27"/>
      <c r="HN13" s="27"/>
      <c r="HO13" s="27"/>
      <c r="HP13" s="27"/>
      <c r="HQ13" s="27"/>
      <c r="HR13" s="27"/>
      <c r="HS13" s="27"/>
      <c r="HT13" s="27"/>
      <c r="HU13" s="27"/>
      <c r="HV13" s="27"/>
      <c r="HW13" s="27"/>
      <c r="HX13" s="27"/>
      <c r="HY13" s="27"/>
      <c r="HZ13" s="27"/>
      <c r="IA13" s="27"/>
      <c r="IB13" s="27"/>
      <c r="IC13" s="27"/>
      <c r="ID13" s="27"/>
      <c r="IE13" s="27"/>
      <c r="IF13" s="27"/>
      <c r="IG13" s="27"/>
      <c r="IH13" s="27"/>
      <c r="II13" s="27"/>
      <c r="IJ13" s="27"/>
      <c r="IK13" s="27"/>
      <c r="IL13" s="27"/>
      <c r="IM13" s="27"/>
      <c r="IN13" s="27"/>
      <c r="IO13" s="27"/>
      <c r="IP13" s="27"/>
      <c r="IQ13" s="27"/>
      <c r="IR13" s="27"/>
      <c r="IS13" s="27"/>
      <c r="IT13" s="27"/>
      <c r="IU13" s="27"/>
      <c r="IV13" s="27"/>
    </row>
    <row r="14" spans="1:256" s="48" customFormat="1" ht="51" customHeight="1">
      <c r="A14" s="111" t="s">
        <v>56</v>
      </c>
      <c r="B14" s="111">
        <v>6001</v>
      </c>
      <c r="C14" s="112" t="s">
        <v>76</v>
      </c>
      <c r="D14" s="339" t="s">
        <v>77</v>
      </c>
      <c r="E14" s="339"/>
      <c r="F14" s="113" t="s">
        <v>158</v>
      </c>
      <c r="G14" s="114"/>
      <c r="H14" s="115"/>
      <c r="I14" s="116" t="s">
        <v>53</v>
      </c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26"/>
      <c r="DH14" s="26"/>
      <c r="DI14" s="26"/>
      <c r="DJ14" s="26"/>
      <c r="DK14" s="26"/>
      <c r="DL14" s="26"/>
      <c r="DM14" s="26"/>
      <c r="DN14" s="26"/>
      <c r="DO14" s="26"/>
      <c r="DP14" s="26"/>
      <c r="DQ14" s="26"/>
      <c r="DR14" s="26"/>
      <c r="DS14" s="26"/>
      <c r="DT14" s="26"/>
      <c r="DU14" s="26"/>
      <c r="DV14" s="26"/>
      <c r="DW14" s="26"/>
      <c r="DX14" s="26"/>
      <c r="DY14" s="26"/>
      <c r="DZ14" s="26"/>
      <c r="EA14" s="26"/>
      <c r="EB14" s="26"/>
      <c r="EC14" s="26"/>
      <c r="ED14" s="26"/>
      <c r="EE14" s="26"/>
      <c r="EF14" s="26"/>
      <c r="EG14" s="26"/>
      <c r="EH14" s="26"/>
      <c r="EI14" s="26"/>
      <c r="EJ14" s="26"/>
      <c r="EK14" s="26"/>
      <c r="EL14" s="26"/>
      <c r="EM14" s="26"/>
      <c r="EN14" s="26"/>
      <c r="EO14" s="26"/>
      <c r="EP14" s="26"/>
      <c r="EQ14" s="26"/>
      <c r="ER14" s="26"/>
      <c r="ES14" s="26"/>
      <c r="ET14" s="26"/>
      <c r="EU14" s="26"/>
      <c r="EV14" s="26"/>
      <c r="EW14" s="26"/>
      <c r="EX14" s="26"/>
      <c r="EY14" s="26"/>
      <c r="EZ14" s="26"/>
      <c r="FA14" s="26"/>
      <c r="FB14" s="26"/>
      <c r="FC14" s="26"/>
      <c r="FD14" s="26"/>
      <c r="FE14" s="26"/>
      <c r="FF14" s="26"/>
      <c r="FG14" s="26"/>
      <c r="FH14" s="26"/>
      <c r="FI14" s="26"/>
      <c r="FJ14" s="26"/>
      <c r="FK14" s="26"/>
      <c r="FL14" s="26"/>
      <c r="FM14" s="26"/>
      <c r="FN14" s="26"/>
      <c r="FO14" s="26"/>
      <c r="FP14" s="26"/>
      <c r="FQ14" s="26"/>
      <c r="FR14" s="26"/>
      <c r="FS14" s="26"/>
      <c r="FT14" s="26"/>
      <c r="FU14" s="26"/>
      <c r="FV14" s="26"/>
      <c r="FW14" s="26"/>
      <c r="FX14" s="26"/>
      <c r="FY14" s="26"/>
      <c r="FZ14" s="26"/>
      <c r="GA14" s="26"/>
      <c r="GB14" s="26"/>
      <c r="GC14" s="26"/>
      <c r="GD14" s="26"/>
      <c r="GE14" s="26"/>
      <c r="GF14" s="26"/>
      <c r="GG14" s="26"/>
      <c r="GH14" s="26"/>
      <c r="GI14" s="26"/>
      <c r="GJ14" s="26"/>
      <c r="GK14" s="26"/>
      <c r="GL14" s="26"/>
      <c r="GM14" s="26"/>
      <c r="GN14" s="26"/>
      <c r="GO14" s="26"/>
      <c r="GP14" s="26"/>
      <c r="GQ14" s="26"/>
      <c r="GR14" s="26"/>
      <c r="GS14" s="26"/>
      <c r="GT14" s="26"/>
      <c r="GU14" s="26"/>
      <c r="GV14" s="26"/>
      <c r="GW14" s="26"/>
      <c r="GX14" s="26"/>
      <c r="GY14" s="26"/>
      <c r="GZ14" s="26"/>
      <c r="HA14" s="26"/>
      <c r="HB14" s="26"/>
      <c r="HC14" s="26"/>
      <c r="HD14" s="26"/>
      <c r="HE14" s="26"/>
      <c r="HF14" s="26"/>
      <c r="HG14" s="26"/>
      <c r="HH14" s="26"/>
      <c r="HI14" s="26"/>
      <c r="HJ14" s="26"/>
      <c r="HK14" s="26"/>
      <c r="HL14" s="26"/>
      <c r="HM14" s="26"/>
      <c r="HN14" s="26"/>
      <c r="HO14" s="26"/>
      <c r="HP14" s="26"/>
      <c r="HQ14" s="26"/>
      <c r="HR14" s="26"/>
      <c r="HS14" s="26"/>
      <c r="HT14" s="26"/>
      <c r="HU14" s="26"/>
      <c r="HV14" s="26"/>
      <c r="HW14" s="26"/>
      <c r="HX14" s="26"/>
      <c r="HY14" s="26"/>
      <c r="HZ14" s="26"/>
      <c r="IA14" s="26"/>
      <c r="IB14" s="26"/>
      <c r="IC14" s="26"/>
      <c r="ID14" s="26"/>
      <c r="IE14" s="26"/>
      <c r="IF14" s="26"/>
      <c r="IG14" s="26"/>
      <c r="IH14" s="26"/>
      <c r="II14" s="26"/>
      <c r="IJ14" s="26"/>
      <c r="IK14" s="26"/>
      <c r="IL14" s="26"/>
      <c r="IM14" s="26"/>
      <c r="IN14" s="26"/>
      <c r="IO14" s="26"/>
      <c r="IP14" s="26"/>
      <c r="IQ14" s="26"/>
      <c r="IR14" s="26"/>
      <c r="IS14" s="26"/>
      <c r="IT14" s="26"/>
      <c r="IU14" s="26"/>
      <c r="IV14" s="26"/>
    </row>
    <row r="15" spans="1:256" ht="29.25" customHeight="1">
      <c r="A15" s="30" t="s">
        <v>56</v>
      </c>
      <c r="B15" s="30">
        <v>8000</v>
      </c>
      <c r="C15" s="31" t="s">
        <v>78</v>
      </c>
      <c r="D15" s="335" t="s">
        <v>79</v>
      </c>
      <c r="E15" s="335"/>
      <c r="F15" s="32" t="s">
        <v>80</v>
      </c>
      <c r="G15" s="33"/>
      <c r="H15" s="34"/>
      <c r="I15" s="18" t="s">
        <v>53</v>
      </c>
      <c r="J15" s="26"/>
      <c r="K15" s="27"/>
      <c r="L15" s="27"/>
      <c r="M15" s="27"/>
      <c r="N15" s="27"/>
      <c r="O15" s="27"/>
      <c r="P15" s="27"/>
      <c r="Q15" s="27"/>
      <c r="R15" s="27"/>
      <c r="S15" s="27"/>
      <c r="T15" s="27"/>
      <c r="U15" s="27"/>
      <c r="V15" s="27"/>
      <c r="W15" s="27"/>
      <c r="X15" s="27"/>
      <c r="Y15" s="27"/>
      <c r="Z15" s="27"/>
      <c r="AA15" s="27"/>
      <c r="AB15" s="27"/>
      <c r="AC15" s="27"/>
      <c r="AD15" s="27"/>
      <c r="AE15" s="27"/>
      <c r="AF15" s="27"/>
      <c r="AG15" s="27"/>
      <c r="AH15" s="27"/>
      <c r="AI15" s="27"/>
      <c r="AJ15" s="27"/>
      <c r="AK15" s="27"/>
      <c r="AL15" s="27"/>
      <c r="AM15" s="27"/>
      <c r="AN15" s="27"/>
      <c r="AO15" s="27"/>
      <c r="AP15" s="27"/>
      <c r="AQ15" s="27"/>
      <c r="AR15" s="27"/>
      <c r="AS15" s="27"/>
      <c r="AT15" s="27"/>
      <c r="AU15" s="27"/>
      <c r="AV15" s="27"/>
      <c r="AW15" s="27"/>
      <c r="AX15" s="27"/>
      <c r="AY15" s="27"/>
      <c r="AZ15" s="27"/>
      <c r="BA15" s="27"/>
      <c r="BB15" s="27"/>
      <c r="BC15" s="27"/>
      <c r="BD15" s="27"/>
      <c r="BE15" s="27"/>
      <c r="BF15" s="27"/>
      <c r="BG15" s="27"/>
      <c r="BH15" s="27"/>
      <c r="BI15" s="27"/>
      <c r="BJ15" s="27"/>
      <c r="BK15" s="27"/>
      <c r="BL15" s="27"/>
      <c r="BM15" s="27"/>
      <c r="BN15" s="27"/>
      <c r="BO15" s="27"/>
      <c r="BP15" s="27"/>
      <c r="BQ15" s="27"/>
      <c r="BR15" s="27"/>
      <c r="BS15" s="27"/>
      <c r="BT15" s="27"/>
      <c r="BU15" s="27"/>
      <c r="BV15" s="27"/>
      <c r="BW15" s="27"/>
      <c r="BX15" s="27"/>
      <c r="BY15" s="27"/>
      <c r="BZ15" s="27"/>
      <c r="CA15" s="27"/>
      <c r="CB15" s="27"/>
      <c r="CC15" s="27"/>
      <c r="CD15" s="27"/>
      <c r="CE15" s="27"/>
      <c r="CF15" s="27"/>
      <c r="CG15" s="27"/>
      <c r="CH15" s="27"/>
      <c r="CI15" s="27"/>
      <c r="CJ15" s="27"/>
      <c r="CK15" s="27"/>
      <c r="CL15" s="27"/>
      <c r="CM15" s="27"/>
      <c r="CN15" s="27"/>
      <c r="CO15" s="27"/>
      <c r="CP15" s="27"/>
      <c r="CQ15" s="27"/>
      <c r="CR15" s="27"/>
      <c r="CS15" s="27"/>
      <c r="CT15" s="27"/>
      <c r="CU15" s="27"/>
      <c r="CV15" s="27"/>
      <c r="CW15" s="27"/>
      <c r="CX15" s="27"/>
      <c r="CY15" s="27"/>
      <c r="CZ15" s="27"/>
      <c r="DA15" s="27"/>
      <c r="DB15" s="27"/>
      <c r="DC15" s="27"/>
      <c r="DD15" s="27"/>
      <c r="DE15" s="27"/>
      <c r="DF15" s="27"/>
      <c r="DG15" s="27"/>
      <c r="DH15" s="27"/>
      <c r="DI15" s="27"/>
      <c r="DJ15" s="27"/>
      <c r="DK15" s="27"/>
      <c r="DL15" s="27"/>
      <c r="DM15" s="27"/>
      <c r="DN15" s="27"/>
      <c r="DO15" s="27"/>
      <c r="DP15" s="27"/>
      <c r="DQ15" s="27"/>
      <c r="DR15" s="27"/>
      <c r="DS15" s="27"/>
      <c r="DT15" s="27"/>
      <c r="DU15" s="27"/>
      <c r="DV15" s="27"/>
      <c r="DW15" s="27"/>
      <c r="DX15" s="27"/>
      <c r="DY15" s="27"/>
      <c r="DZ15" s="27"/>
      <c r="EA15" s="27"/>
      <c r="EB15" s="27"/>
      <c r="EC15" s="27"/>
      <c r="ED15" s="27"/>
      <c r="EE15" s="27"/>
      <c r="EF15" s="27"/>
      <c r="EG15" s="27"/>
      <c r="EH15" s="27"/>
      <c r="EI15" s="27"/>
      <c r="EJ15" s="27"/>
      <c r="EK15" s="27"/>
      <c r="EL15" s="27"/>
      <c r="EM15" s="27"/>
      <c r="EN15" s="27"/>
      <c r="EO15" s="27"/>
      <c r="EP15" s="27"/>
      <c r="EQ15" s="27"/>
      <c r="ER15" s="27"/>
      <c r="ES15" s="27"/>
      <c r="ET15" s="27"/>
      <c r="EU15" s="27"/>
      <c r="EV15" s="27"/>
      <c r="EW15" s="27"/>
      <c r="EX15" s="27"/>
      <c r="EY15" s="27"/>
      <c r="EZ15" s="27"/>
      <c r="FA15" s="27"/>
      <c r="FB15" s="27"/>
      <c r="FC15" s="27"/>
      <c r="FD15" s="27"/>
      <c r="FE15" s="27"/>
      <c r="FF15" s="27"/>
      <c r="FG15" s="27"/>
      <c r="FH15" s="27"/>
      <c r="FI15" s="27"/>
      <c r="FJ15" s="27"/>
      <c r="FK15" s="27"/>
      <c r="FL15" s="27"/>
      <c r="FM15" s="27"/>
      <c r="FN15" s="27"/>
      <c r="FO15" s="27"/>
      <c r="FP15" s="27"/>
      <c r="FQ15" s="27"/>
      <c r="FR15" s="27"/>
      <c r="FS15" s="27"/>
      <c r="FT15" s="27"/>
      <c r="FU15" s="27"/>
      <c r="FV15" s="27"/>
      <c r="FW15" s="27"/>
      <c r="FX15" s="27"/>
      <c r="FY15" s="27"/>
      <c r="FZ15" s="27"/>
      <c r="GA15" s="27"/>
      <c r="GB15" s="27"/>
      <c r="GC15" s="27"/>
      <c r="GD15" s="27"/>
      <c r="GE15" s="27"/>
      <c r="GF15" s="27"/>
      <c r="GG15" s="27"/>
      <c r="GH15" s="27"/>
      <c r="GI15" s="27"/>
      <c r="GJ15" s="27"/>
      <c r="GK15" s="27"/>
      <c r="GL15" s="27"/>
      <c r="GM15" s="27"/>
      <c r="GN15" s="27"/>
      <c r="GO15" s="27"/>
      <c r="GP15" s="27"/>
      <c r="GQ15" s="27"/>
      <c r="GR15" s="27"/>
      <c r="GS15" s="27"/>
      <c r="GT15" s="27"/>
      <c r="GU15" s="27"/>
      <c r="GV15" s="27"/>
      <c r="GW15" s="27"/>
      <c r="GX15" s="27"/>
      <c r="GY15" s="27"/>
      <c r="GZ15" s="27"/>
      <c r="HA15" s="27"/>
      <c r="HB15" s="27"/>
      <c r="HC15" s="27"/>
      <c r="HD15" s="27"/>
      <c r="HE15" s="27"/>
      <c r="HF15" s="27"/>
      <c r="HG15" s="27"/>
      <c r="HH15" s="27"/>
      <c r="HI15" s="27"/>
      <c r="HJ15" s="27"/>
      <c r="HK15" s="27"/>
      <c r="HL15" s="27"/>
      <c r="HM15" s="27"/>
      <c r="HN15" s="27"/>
      <c r="HO15" s="27"/>
      <c r="HP15" s="27"/>
      <c r="HQ15" s="27"/>
      <c r="HR15" s="27"/>
      <c r="HS15" s="27"/>
      <c r="HT15" s="27"/>
      <c r="HU15" s="27"/>
      <c r="HV15" s="27"/>
      <c r="HW15" s="27"/>
      <c r="HX15" s="27"/>
      <c r="HY15" s="27"/>
      <c r="HZ15" s="27"/>
      <c r="IA15" s="27"/>
      <c r="IB15" s="27"/>
      <c r="IC15" s="27"/>
      <c r="ID15" s="27"/>
      <c r="IE15" s="27"/>
      <c r="IF15" s="27"/>
      <c r="IG15" s="27"/>
      <c r="IH15" s="27"/>
      <c r="II15" s="27"/>
      <c r="IJ15" s="27"/>
      <c r="IK15" s="27"/>
      <c r="IL15" s="27"/>
      <c r="IM15" s="27"/>
      <c r="IN15" s="27"/>
      <c r="IO15" s="27"/>
      <c r="IP15" s="27"/>
      <c r="IQ15" s="27"/>
      <c r="IR15" s="27"/>
      <c r="IS15" s="27"/>
      <c r="IT15" s="27"/>
      <c r="IU15" s="27"/>
      <c r="IV15" s="27"/>
    </row>
    <row r="16" spans="1:256" ht="29.25" customHeight="1">
      <c r="A16" s="30" t="s">
        <v>56</v>
      </c>
      <c r="B16" s="30">
        <v>8001</v>
      </c>
      <c r="C16" s="31" t="s">
        <v>81</v>
      </c>
      <c r="D16" s="335"/>
      <c r="E16" s="335"/>
      <c r="F16" s="32" t="s">
        <v>80</v>
      </c>
      <c r="G16" s="33"/>
      <c r="H16" s="34"/>
      <c r="I16" s="18" t="s">
        <v>8</v>
      </c>
      <c r="J16" s="26"/>
      <c r="K16" s="27"/>
      <c r="L16" s="27"/>
      <c r="M16" s="27"/>
      <c r="N16" s="27"/>
      <c r="O16" s="27"/>
      <c r="P16" s="27"/>
      <c r="Q16" s="27"/>
      <c r="R16" s="27"/>
      <c r="S16" s="27"/>
      <c r="T16" s="27"/>
      <c r="U16" s="27"/>
      <c r="V16" s="27"/>
      <c r="W16" s="27"/>
      <c r="X16" s="27"/>
      <c r="Y16" s="27"/>
      <c r="Z16" s="27"/>
      <c r="AA16" s="27"/>
      <c r="AB16" s="27"/>
      <c r="AC16" s="27"/>
      <c r="AD16" s="27"/>
      <c r="AE16" s="27"/>
      <c r="AF16" s="27"/>
      <c r="AG16" s="27"/>
      <c r="AH16" s="27"/>
      <c r="AI16" s="27"/>
      <c r="AJ16" s="27"/>
      <c r="AK16" s="27"/>
      <c r="AL16" s="27"/>
      <c r="AM16" s="27"/>
      <c r="AN16" s="27"/>
      <c r="AO16" s="27"/>
      <c r="AP16" s="27"/>
      <c r="AQ16" s="27"/>
      <c r="AR16" s="27"/>
      <c r="AS16" s="27"/>
      <c r="AT16" s="27"/>
      <c r="AU16" s="27"/>
      <c r="AV16" s="27"/>
      <c r="AW16" s="27"/>
      <c r="AX16" s="27"/>
      <c r="AY16" s="27"/>
      <c r="AZ16" s="27"/>
      <c r="BA16" s="27"/>
      <c r="BB16" s="27"/>
      <c r="BC16" s="27"/>
      <c r="BD16" s="27"/>
      <c r="BE16" s="27"/>
      <c r="BF16" s="27"/>
      <c r="BG16" s="27"/>
      <c r="BH16" s="27"/>
      <c r="BI16" s="27"/>
      <c r="BJ16" s="27"/>
      <c r="BK16" s="27"/>
      <c r="BL16" s="27"/>
      <c r="BM16" s="27"/>
      <c r="BN16" s="27"/>
      <c r="BO16" s="27"/>
      <c r="BP16" s="27"/>
      <c r="BQ16" s="27"/>
      <c r="BR16" s="27"/>
      <c r="BS16" s="27"/>
      <c r="BT16" s="27"/>
      <c r="BU16" s="27"/>
      <c r="BV16" s="27"/>
      <c r="BW16" s="27"/>
      <c r="BX16" s="27"/>
      <c r="BY16" s="27"/>
      <c r="BZ16" s="27"/>
      <c r="CA16" s="27"/>
      <c r="CB16" s="27"/>
      <c r="CC16" s="27"/>
      <c r="CD16" s="27"/>
      <c r="CE16" s="27"/>
      <c r="CF16" s="27"/>
      <c r="CG16" s="27"/>
      <c r="CH16" s="27"/>
      <c r="CI16" s="27"/>
      <c r="CJ16" s="27"/>
      <c r="CK16" s="27"/>
      <c r="CL16" s="27"/>
      <c r="CM16" s="27"/>
      <c r="CN16" s="27"/>
      <c r="CO16" s="27"/>
      <c r="CP16" s="27"/>
      <c r="CQ16" s="27"/>
      <c r="CR16" s="27"/>
      <c r="CS16" s="27"/>
      <c r="CT16" s="27"/>
      <c r="CU16" s="27"/>
      <c r="CV16" s="27"/>
      <c r="CW16" s="27"/>
      <c r="CX16" s="27"/>
      <c r="CY16" s="27"/>
      <c r="CZ16" s="27"/>
      <c r="DA16" s="27"/>
      <c r="DB16" s="27"/>
      <c r="DC16" s="27"/>
      <c r="DD16" s="27"/>
      <c r="DE16" s="27"/>
      <c r="DF16" s="27"/>
      <c r="DG16" s="27"/>
      <c r="DH16" s="27"/>
      <c r="DI16" s="27"/>
      <c r="DJ16" s="27"/>
      <c r="DK16" s="27"/>
      <c r="DL16" s="27"/>
      <c r="DM16" s="27"/>
      <c r="DN16" s="27"/>
      <c r="DO16" s="27"/>
      <c r="DP16" s="27"/>
      <c r="DQ16" s="27"/>
      <c r="DR16" s="27"/>
      <c r="DS16" s="27"/>
      <c r="DT16" s="27"/>
      <c r="DU16" s="27"/>
      <c r="DV16" s="27"/>
      <c r="DW16" s="27"/>
      <c r="DX16" s="27"/>
      <c r="DY16" s="27"/>
      <c r="DZ16" s="27"/>
      <c r="EA16" s="27"/>
      <c r="EB16" s="27"/>
      <c r="EC16" s="27"/>
      <c r="ED16" s="27"/>
      <c r="EE16" s="27"/>
      <c r="EF16" s="27"/>
      <c r="EG16" s="27"/>
      <c r="EH16" s="27"/>
      <c r="EI16" s="27"/>
      <c r="EJ16" s="27"/>
      <c r="EK16" s="27"/>
      <c r="EL16" s="27"/>
      <c r="EM16" s="27"/>
      <c r="EN16" s="27"/>
      <c r="EO16" s="27"/>
      <c r="EP16" s="27"/>
      <c r="EQ16" s="27"/>
      <c r="ER16" s="27"/>
      <c r="ES16" s="27"/>
      <c r="ET16" s="27"/>
      <c r="EU16" s="27"/>
      <c r="EV16" s="27"/>
      <c r="EW16" s="27"/>
      <c r="EX16" s="27"/>
      <c r="EY16" s="27"/>
      <c r="EZ16" s="27"/>
      <c r="FA16" s="27"/>
      <c r="FB16" s="27"/>
      <c r="FC16" s="27"/>
      <c r="FD16" s="27"/>
      <c r="FE16" s="27"/>
      <c r="FF16" s="27"/>
      <c r="FG16" s="27"/>
      <c r="FH16" s="27"/>
      <c r="FI16" s="27"/>
      <c r="FJ16" s="27"/>
      <c r="FK16" s="27"/>
      <c r="FL16" s="27"/>
      <c r="FM16" s="27"/>
      <c r="FN16" s="27"/>
      <c r="FO16" s="27"/>
      <c r="FP16" s="27"/>
      <c r="FQ16" s="27"/>
      <c r="FR16" s="27"/>
      <c r="FS16" s="27"/>
      <c r="FT16" s="27"/>
      <c r="FU16" s="27"/>
      <c r="FV16" s="27"/>
      <c r="FW16" s="27"/>
      <c r="FX16" s="27"/>
      <c r="FY16" s="27"/>
      <c r="FZ16" s="27"/>
      <c r="GA16" s="27"/>
      <c r="GB16" s="27"/>
      <c r="GC16" s="27"/>
      <c r="GD16" s="27"/>
      <c r="GE16" s="27"/>
      <c r="GF16" s="27"/>
      <c r="GG16" s="27"/>
      <c r="GH16" s="27"/>
      <c r="GI16" s="27"/>
      <c r="GJ16" s="27"/>
      <c r="GK16" s="27"/>
      <c r="GL16" s="27"/>
      <c r="GM16" s="27"/>
      <c r="GN16" s="27"/>
      <c r="GO16" s="27"/>
      <c r="GP16" s="27"/>
      <c r="GQ16" s="27"/>
      <c r="GR16" s="27"/>
      <c r="GS16" s="27"/>
      <c r="GT16" s="27"/>
      <c r="GU16" s="27"/>
      <c r="GV16" s="27"/>
      <c r="GW16" s="27"/>
      <c r="GX16" s="27"/>
      <c r="GY16" s="27"/>
      <c r="GZ16" s="27"/>
      <c r="HA16" s="27"/>
      <c r="HB16" s="27"/>
      <c r="HC16" s="27"/>
      <c r="HD16" s="27"/>
      <c r="HE16" s="27"/>
      <c r="HF16" s="27"/>
      <c r="HG16" s="27"/>
      <c r="HH16" s="27"/>
      <c r="HI16" s="27"/>
      <c r="HJ16" s="27"/>
      <c r="HK16" s="27"/>
      <c r="HL16" s="27"/>
      <c r="HM16" s="27"/>
      <c r="HN16" s="27"/>
      <c r="HO16" s="27"/>
      <c r="HP16" s="27"/>
      <c r="HQ16" s="27"/>
      <c r="HR16" s="27"/>
      <c r="HS16" s="27"/>
      <c r="HT16" s="27"/>
      <c r="HU16" s="27"/>
      <c r="HV16" s="27"/>
      <c r="HW16" s="27"/>
      <c r="HX16" s="27"/>
      <c r="HY16" s="27"/>
      <c r="HZ16" s="27"/>
      <c r="IA16" s="27"/>
      <c r="IB16" s="27"/>
      <c r="IC16" s="27"/>
      <c r="ID16" s="27"/>
      <c r="IE16" s="27"/>
      <c r="IF16" s="27"/>
      <c r="IG16" s="27"/>
      <c r="IH16" s="27"/>
      <c r="II16" s="27"/>
      <c r="IJ16" s="27"/>
      <c r="IK16" s="27"/>
      <c r="IL16" s="27"/>
      <c r="IM16" s="27"/>
      <c r="IN16" s="27"/>
      <c r="IO16" s="27"/>
      <c r="IP16" s="27"/>
      <c r="IQ16" s="27"/>
      <c r="IR16" s="27"/>
      <c r="IS16" s="27"/>
      <c r="IT16" s="27"/>
      <c r="IU16" s="27"/>
      <c r="IV16" s="27"/>
    </row>
    <row r="17" spans="1:256" ht="29.25" customHeight="1">
      <c r="A17" s="24" t="s">
        <v>56</v>
      </c>
      <c r="B17" s="24">
        <v>8002</v>
      </c>
      <c r="C17" s="35" t="s">
        <v>82</v>
      </c>
      <c r="D17" s="336"/>
      <c r="E17" s="336"/>
      <c r="F17" s="36" t="s">
        <v>80</v>
      </c>
      <c r="G17" s="29"/>
      <c r="H17" s="37"/>
      <c r="I17" s="19" t="s">
        <v>54</v>
      </c>
      <c r="J17" s="26"/>
      <c r="K17" s="27"/>
      <c r="L17" s="27"/>
      <c r="M17" s="27"/>
      <c r="N17" s="27"/>
      <c r="O17" s="27"/>
      <c r="P17" s="27"/>
      <c r="Q17" s="27"/>
      <c r="R17" s="27"/>
      <c r="S17" s="27"/>
      <c r="T17" s="27"/>
      <c r="U17" s="27"/>
      <c r="V17" s="27"/>
      <c r="W17" s="27"/>
      <c r="X17" s="27"/>
      <c r="Y17" s="27"/>
      <c r="Z17" s="27"/>
      <c r="AA17" s="27"/>
      <c r="AB17" s="27"/>
      <c r="AC17" s="27"/>
      <c r="AD17" s="27"/>
      <c r="AE17" s="27"/>
      <c r="AF17" s="27"/>
      <c r="AG17" s="27"/>
      <c r="AH17" s="27"/>
      <c r="AI17" s="27"/>
      <c r="AJ17" s="27"/>
      <c r="AK17" s="27"/>
      <c r="AL17" s="27"/>
      <c r="AM17" s="27"/>
      <c r="AN17" s="27"/>
      <c r="AO17" s="27"/>
      <c r="AP17" s="27"/>
      <c r="AQ17" s="27"/>
      <c r="AR17" s="27"/>
      <c r="AS17" s="27"/>
      <c r="AT17" s="27"/>
      <c r="AU17" s="27"/>
      <c r="AV17" s="27"/>
      <c r="AW17" s="27"/>
      <c r="AX17" s="27"/>
      <c r="AY17" s="27"/>
      <c r="AZ17" s="27"/>
      <c r="BA17" s="27"/>
      <c r="BB17" s="27"/>
      <c r="BC17" s="27"/>
      <c r="BD17" s="27"/>
      <c r="BE17" s="27"/>
      <c r="BF17" s="27"/>
      <c r="BG17" s="27"/>
      <c r="BH17" s="27"/>
      <c r="BI17" s="27"/>
      <c r="BJ17" s="27"/>
      <c r="BK17" s="27"/>
      <c r="BL17" s="27"/>
      <c r="BM17" s="27"/>
      <c r="BN17" s="27"/>
      <c r="BO17" s="27"/>
      <c r="BP17" s="27"/>
      <c r="BQ17" s="27"/>
      <c r="BR17" s="27"/>
      <c r="BS17" s="27"/>
      <c r="BT17" s="27"/>
      <c r="BU17" s="27"/>
      <c r="BV17" s="27"/>
      <c r="BW17" s="27"/>
      <c r="BX17" s="27"/>
      <c r="BY17" s="27"/>
      <c r="BZ17" s="27"/>
      <c r="CA17" s="27"/>
      <c r="CB17" s="27"/>
      <c r="CC17" s="27"/>
      <c r="CD17" s="27"/>
      <c r="CE17" s="27"/>
      <c r="CF17" s="27"/>
      <c r="CG17" s="27"/>
      <c r="CH17" s="27"/>
      <c r="CI17" s="27"/>
      <c r="CJ17" s="27"/>
      <c r="CK17" s="27"/>
      <c r="CL17" s="27"/>
      <c r="CM17" s="27"/>
      <c r="CN17" s="27"/>
      <c r="CO17" s="27"/>
      <c r="CP17" s="27"/>
      <c r="CQ17" s="27"/>
      <c r="CR17" s="27"/>
      <c r="CS17" s="27"/>
      <c r="CT17" s="27"/>
      <c r="CU17" s="27"/>
      <c r="CV17" s="27"/>
      <c r="CW17" s="27"/>
      <c r="CX17" s="27"/>
      <c r="CY17" s="27"/>
      <c r="CZ17" s="27"/>
      <c r="DA17" s="27"/>
      <c r="DB17" s="27"/>
      <c r="DC17" s="27"/>
      <c r="DD17" s="27"/>
      <c r="DE17" s="27"/>
      <c r="DF17" s="27"/>
      <c r="DG17" s="27"/>
      <c r="DH17" s="27"/>
      <c r="DI17" s="27"/>
      <c r="DJ17" s="27"/>
      <c r="DK17" s="27"/>
      <c r="DL17" s="27"/>
      <c r="DM17" s="27"/>
      <c r="DN17" s="27"/>
      <c r="DO17" s="27"/>
      <c r="DP17" s="27"/>
      <c r="DQ17" s="27"/>
      <c r="DR17" s="27"/>
      <c r="DS17" s="27"/>
      <c r="DT17" s="27"/>
      <c r="DU17" s="27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27"/>
      <c r="EX17" s="27"/>
      <c r="EY17" s="27"/>
      <c r="EZ17" s="27"/>
      <c r="FA17" s="27"/>
      <c r="FB17" s="27"/>
      <c r="FC17" s="27"/>
      <c r="FD17" s="27"/>
      <c r="FE17" s="27"/>
      <c r="FF17" s="27"/>
      <c r="FG17" s="27"/>
      <c r="FH17" s="27"/>
      <c r="FI17" s="27"/>
      <c r="FJ17" s="27"/>
      <c r="FK17" s="27"/>
      <c r="FL17" s="27"/>
      <c r="FM17" s="27"/>
      <c r="FN17" s="27"/>
      <c r="FO17" s="27"/>
      <c r="FP17" s="27"/>
      <c r="FQ17" s="27"/>
      <c r="FR17" s="27"/>
      <c r="FS17" s="27"/>
      <c r="FT17" s="27"/>
      <c r="FU17" s="27"/>
      <c r="FV17" s="27"/>
      <c r="FW17" s="27"/>
      <c r="FX17" s="27"/>
      <c r="FY17" s="27"/>
      <c r="FZ17" s="27"/>
      <c r="GA17" s="27"/>
      <c r="GB17" s="27"/>
      <c r="GC17" s="27"/>
      <c r="GD17" s="27"/>
      <c r="GE17" s="27"/>
      <c r="GF17" s="27"/>
      <c r="GG17" s="27"/>
      <c r="GH17" s="27"/>
      <c r="GI17" s="27"/>
      <c r="GJ17" s="27"/>
      <c r="GK17" s="27"/>
      <c r="GL17" s="27"/>
      <c r="GM17" s="27"/>
      <c r="GN17" s="27"/>
      <c r="GO17" s="27"/>
      <c r="GP17" s="27"/>
      <c r="GQ17" s="27"/>
      <c r="GR17" s="27"/>
      <c r="GS17" s="27"/>
      <c r="GT17" s="27"/>
      <c r="GU17" s="27"/>
      <c r="GV17" s="27"/>
      <c r="GW17" s="27"/>
      <c r="GX17" s="27"/>
      <c r="GY17" s="27"/>
      <c r="GZ17" s="27"/>
      <c r="HA17" s="27"/>
      <c r="HB17" s="27"/>
      <c r="HC17" s="27"/>
      <c r="HD17" s="27"/>
      <c r="HE17" s="27"/>
      <c r="HF17" s="27"/>
      <c r="HG17" s="27"/>
      <c r="HH17" s="27"/>
      <c r="HI17" s="27"/>
      <c r="HJ17" s="27"/>
      <c r="HK17" s="27"/>
      <c r="HL17" s="27"/>
      <c r="HM17" s="27"/>
      <c r="HN17" s="27"/>
      <c r="HO17" s="27"/>
      <c r="HP17" s="27"/>
      <c r="HQ17" s="27"/>
      <c r="HR17" s="27"/>
      <c r="HS17" s="27"/>
      <c r="HT17" s="27"/>
      <c r="HU17" s="27"/>
      <c r="HV17" s="27"/>
      <c r="HW17" s="27"/>
      <c r="HX17" s="27"/>
      <c r="HY17" s="27"/>
      <c r="HZ17" s="27"/>
      <c r="IA17" s="27"/>
      <c r="IB17" s="27"/>
      <c r="IC17" s="27"/>
      <c r="ID17" s="27"/>
      <c r="IE17" s="27"/>
      <c r="IF17" s="27"/>
      <c r="IG17" s="27"/>
      <c r="IH17" s="27"/>
      <c r="II17" s="27"/>
      <c r="IJ17" s="27"/>
      <c r="IK17" s="27"/>
      <c r="IL17" s="27"/>
      <c r="IM17" s="27"/>
      <c r="IN17" s="27"/>
      <c r="IO17" s="27"/>
      <c r="IP17" s="27"/>
      <c r="IQ17" s="27"/>
      <c r="IR17" s="27"/>
      <c r="IS17" s="27"/>
      <c r="IT17" s="27"/>
      <c r="IU17" s="27"/>
      <c r="IV17" s="27"/>
    </row>
    <row r="18" spans="1:256" ht="29.25" customHeight="1">
      <c r="A18" s="24" t="s">
        <v>56</v>
      </c>
      <c r="B18" s="24">
        <v>8100</v>
      </c>
      <c r="C18" s="35" t="s">
        <v>83</v>
      </c>
      <c r="D18" s="330" t="s">
        <v>84</v>
      </c>
      <c r="E18" s="330"/>
      <c r="F18" s="36" t="s">
        <v>85</v>
      </c>
      <c r="G18" s="29"/>
      <c r="H18" s="37"/>
      <c r="I18" s="19" t="s">
        <v>53</v>
      </c>
      <c r="J18" s="26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27"/>
      <c r="AH18" s="27"/>
      <c r="AI18" s="27"/>
      <c r="AJ18" s="27"/>
      <c r="AK18" s="27"/>
      <c r="AL18" s="27"/>
      <c r="AM18" s="27"/>
      <c r="AN18" s="27"/>
      <c r="AO18" s="27"/>
      <c r="AP18" s="27"/>
      <c r="AQ18" s="27"/>
      <c r="AR18" s="27"/>
      <c r="AS18" s="27"/>
      <c r="AT18" s="27"/>
      <c r="AU18" s="27"/>
      <c r="AV18" s="27"/>
      <c r="AW18" s="27"/>
      <c r="AX18" s="27"/>
      <c r="AY18" s="27"/>
      <c r="AZ18" s="27"/>
      <c r="BA18" s="27"/>
      <c r="BB18" s="27"/>
      <c r="BC18" s="27"/>
      <c r="BD18" s="27"/>
      <c r="BE18" s="27"/>
      <c r="BF18" s="27"/>
      <c r="BG18" s="27"/>
      <c r="BH18" s="27"/>
      <c r="BI18" s="27"/>
      <c r="BJ18" s="27"/>
      <c r="BK18" s="27"/>
      <c r="BL18" s="27"/>
      <c r="BM18" s="27"/>
      <c r="BN18" s="27"/>
      <c r="BO18" s="27"/>
      <c r="BP18" s="27"/>
      <c r="BQ18" s="27"/>
      <c r="BR18" s="27"/>
      <c r="BS18" s="27"/>
      <c r="BT18" s="27"/>
      <c r="BU18" s="27"/>
      <c r="BV18" s="27"/>
      <c r="BW18" s="27"/>
      <c r="BX18" s="27"/>
      <c r="BY18" s="27"/>
      <c r="BZ18" s="27"/>
      <c r="CA18" s="27"/>
      <c r="CB18" s="27"/>
      <c r="CC18" s="27"/>
      <c r="CD18" s="27"/>
      <c r="CE18" s="27"/>
      <c r="CF18" s="27"/>
      <c r="CG18" s="27"/>
      <c r="CH18" s="27"/>
      <c r="CI18" s="27"/>
      <c r="CJ18" s="27"/>
      <c r="CK18" s="27"/>
      <c r="CL18" s="27"/>
      <c r="CM18" s="27"/>
      <c r="CN18" s="27"/>
      <c r="CO18" s="27"/>
      <c r="CP18" s="27"/>
      <c r="CQ18" s="27"/>
      <c r="CR18" s="27"/>
      <c r="CS18" s="27"/>
      <c r="CT18" s="27"/>
      <c r="CU18" s="27"/>
      <c r="CV18" s="27"/>
      <c r="CW18" s="27"/>
      <c r="CX18" s="27"/>
      <c r="CY18" s="27"/>
      <c r="CZ18" s="27"/>
      <c r="DA18" s="27"/>
      <c r="DB18" s="27"/>
      <c r="DC18" s="27"/>
      <c r="DD18" s="27"/>
      <c r="DE18" s="27"/>
      <c r="DF18" s="27"/>
      <c r="DG18" s="27"/>
      <c r="DH18" s="27"/>
      <c r="DI18" s="27"/>
      <c r="DJ18" s="27"/>
      <c r="DK18" s="27"/>
      <c r="DL18" s="27"/>
      <c r="DM18" s="27"/>
      <c r="DN18" s="27"/>
      <c r="DO18" s="27"/>
      <c r="DP18" s="27"/>
      <c r="DQ18" s="27"/>
      <c r="DR18" s="27"/>
      <c r="DS18" s="27"/>
      <c r="DT18" s="27"/>
      <c r="DU18" s="27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27"/>
      <c r="EX18" s="27"/>
      <c r="EY18" s="27"/>
      <c r="EZ18" s="27"/>
      <c r="FA18" s="27"/>
      <c r="FB18" s="27"/>
      <c r="FC18" s="27"/>
      <c r="FD18" s="27"/>
      <c r="FE18" s="27"/>
      <c r="FF18" s="27"/>
      <c r="FG18" s="27"/>
      <c r="FH18" s="27"/>
      <c r="FI18" s="27"/>
      <c r="FJ18" s="27"/>
      <c r="FK18" s="27"/>
      <c r="FL18" s="27"/>
      <c r="FM18" s="27"/>
      <c r="FN18" s="27"/>
      <c r="FO18" s="27"/>
      <c r="FP18" s="27"/>
      <c r="FQ18" s="27"/>
      <c r="FR18" s="27"/>
      <c r="FS18" s="27"/>
      <c r="FT18" s="27"/>
      <c r="FU18" s="27"/>
      <c r="FV18" s="27"/>
      <c r="FW18" s="27"/>
      <c r="FX18" s="27"/>
      <c r="FY18" s="27"/>
      <c r="FZ18" s="27"/>
      <c r="GA18" s="27"/>
      <c r="GB18" s="27"/>
      <c r="GC18" s="27"/>
      <c r="GD18" s="27"/>
      <c r="GE18" s="27"/>
      <c r="GF18" s="27"/>
      <c r="GG18" s="27"/>
      <c r="GH18" s="27"/>
      <c r="GI18" s="27"/>
      <c r="GJ18" s="27"/>
      <c r="GK18" s="27"/>
      <c r="GL18" s="27"/>
      <c r="GM18" s="27"/>
      <c r="GN18" s="27"/>
      <c r="GO18" s="27"/>
      <c r="GP18" s="27"/>
      <c r="GQ18" s="27"/>
      <c r="GR18" s="27"/>
      <c r="GS18" s="27"/>
      <c r="GT18" s="27"/>
      <c r="GU18" s="27"/>
      <c r="GV18" s="27"/>
      <c r="GW18" s="27"/>
      <c r="GX18" s="27"/>
      <c r="GY18" s="27"/>
      <c r="GZ18" s="27"/>
      <c r="HA18" s="27"/>
      <c r="HB18" s="27"/>
      <c r="HC18" s="27"/>
      <c r="HD18" s="27"/>
      <c r="HE18" s="27"/>
      <c r="HF18" s="27"/>
      <c r="HG18" s="27"/>
      <c r="HH18" s="27"/>
      <c r="HI18" s="27"/>
      <c r="HJ18" s="27"/>
      <c r="HK18" s="27"/>
      <c r="HL18" s="27"/>
      <c r="HM18" s="27"/>
      <c r="HN18" s="27"/>
      <c r="HO18" s="27"/>
      <c r="HP18" s="27"/>
      <c r="HQ18" s="27"/>
      <c r="HR18" s="27"/>
      <c r="HS18" s="27"/>
      <c r="HT18" s="27"/>
      <c r="HU18" s="27"/>
      <c r="HV18" s="27"/>
      <c r="HW18" s="27"/>
      <c r="HX18" s="27"/>
      <c r="HY18" s="27"/>
      <c r="HZ18" s="27"/>
      <c r="IA18" s="27"/>
      <c r="IB18" s="27"/>
      <c r="IC18" s="27"/>
      <c r="ID18" s="27"/>
      <c r="IE18" s="27"/>
      <c r="IF18" s="27"/>
      <c r="IG18" s="27"/>
      <c r="IH18" s="27"/>
      <c r="II18" s="27"/>
      <c r="IJ18" s="27"/>
      <c r="IK18" s="27"/>
      <c r="IL18" s="27"/>
      <c r="IM18" s="27"/>
      <c r="IN18" s="27"/>
      <c r="IO18" s="27"/>
      <c r="IP18" s="27"/>
      <c r="IQ18" s="27"/>
      <c r="IR18" s="27"/>
      <c r="IS18" s="27"/>
      <c r="IT18" s="27"/>
      <c r="IU18" s="27"/>
      <c r="IV18" s="27"/>
    </row>
    <row r="19" spans="1:256" ht="29.25" customHeight="1">
      <c r="A19" s="24" t="s">
        <v>56</v>
      </c>
      <c r="B19" s="24">
        <v>8101</v>
      </c>
      <c r="C19" s="35" t="s">
        <v>86</v>
      </c>
      <c r="D19" s="330"/>
      <c r="E19" s="330"/>
      <c r="F19" s="36" t="s">
        <v>85</v>
      </c>
      <c r="G19" s="29"/>
      <c r="H19" s="37"/>
      <c r="I19" s="19" t="s">
        <v>8</v>
      </c>
      <c r="J19" s="26"/>
      <c r="K19" s="27"/>
      <c r="L19" s="27"/>
      <c r="M19" s="27"/>
      <c r="N19" s="27"/>
      <c r="O19" s="27"/>
      <c r="P19" s="27"/>
      <c r="Q19" s="27"/>
      <c r="R19" s="27"/>
      <c r="S19" s="27"/>
      <c r="T19" s="27"/>
      <c r="U19" s="27"/>
      <c r="V19" s="27"/>
      <c r="W19" s="27"/>
      <c r="X19" s="27"/>
      <c r="Y19" s="27"/>
      <c r="Z19" s="27"/>
      <c r="AA19" s="27"/>
      <c r="AB19" s="27"/>
      <c r="AC19" s="27"/>
      <c r="AD19" s="27"/>
      <c r="AE19" s="27"/>
      <c r="AF19" s="27"/>
      <c r="AG19" s="27"/>
      <c r="AH19" s="27"/>
      <c r="AI19" s="27"/>
      <c r="AJ19" s="27"/>
      <c r="AK19" s="27"/>
      <c r="AL19" s="27"/>
      <c r="AM19" s="27"/>
      <c r="AN19" s="27"/>
      <c r="AO19" s="27"/>
      <c r="AP19" s="27"/>
      <c r="AQ19" s="27"/>
      <c r="AR19" s="27"/>
      <c r="AS19" s="27"/>
      <c r="AT19" s="27"/>
      <c r="AU19" s="27"/>
      <c r="AV19" s="27"/>
      <c r="AW19" s="27"/>
      <c r="AX19" s="27"/>
      <c r="AY19" s="27"/>
      <c r="AZ19" s="27"/>
      <c r="BA19" s="27"/>
      <c r="BB19" s="27"/>
      <c r="BC19" s="27"/>
      <c r="BD19" s="27"/>
      <c r="BE19" s="27"/>
      <c r="BF19" s="27"/>
      <c r="BG19" s="27"/>
      <c r="BH19" s="27"/>
      <c r="BI19" s="27"/>
      <c r="BJ19" s="27"/>
      <c r="BK19" s="27"/>
      <c r="BL19" s="27"/>
      <c r="BM19" s="27"/>
      <c r="BN19" s="27"/>
      <c r="BO19" s="27"/>
      <c r="BP19" s="27"/>
      <c r="BQ19" s="27"/>
      <c r="BR19" s="27"/>
      <c r="BS19" s="27"/>
      <c r="BT19" s="27"/>
      <c r="BU19" s="27"/>
      <c r="BV19" s="27"/>
      <c r="BW19" s="27"/>
      <c r="BX19" s="27"/>
      <c r="BY19" s="27"/>
      <c r="BZ19" s="27"/>
      <c r="CA19" s="27"/>
      <c r="CB19" s="27"/>
      <c r="CC19" s="27"/>
      <c r="CD19" s="27"/>
      <c r="CE19" s="27"/>
      <c r="CF19" s="27"/>
      <c r="CG19" s="27"/>
      <c r="CH19" s="27"/>
      <c r="CI19" s="27"/>
      <c r="CJ19" s="27"/>
      <c r="CK19" s="27"/>
      <c r="CL19" s="27"/>
      <c r="CM19" s="27"/>
      <c r="CN19" s="27"/>
      <c r="CO19" s="27"/>
      <c r="CP19" s="27"/>
      <c r="CQ19" s="27"/>
      <c r="CR19" s="27"/>
      <c r="CS19" s="27"/>
      <c r="CT19" s="27"/>
      <c r="CU19" s="27"/>
      <c r="CV19" s="27"/>
      <c r="CW19" s="27"/>
      <c r="CX19" s="27"/>
      <c r="CY19" s="27"/>
      <c r="CZ19" s="27"/>
      <c r="DA19" s="27"/>
      <c r="DB19" s="27"/>
      <c r="DC19" s="27"/>
      <c r="DD19" s="27"/>
      <c r="DE19" s="27"/>
      <c r="DF19" s="27"/>
      <c r="DG19" s="27"/>
      <c r="DH19" s="27"/>
      <c r="DI19" s="27"/>
      <c r="DJ19" s="27"/>
      <c r="DK19" s="27"/>
      <c r="DL19" s="27"/>
      <c r="DM19" s="27"/>
      <c r="DN19" s="27"/>
      <c r="DO19" s="27"/>
      <c r="DP19" s="27"/>
      <c r="DQ19" s="27"/>
      <c r="DR19" s="27"/>
      <c r="DS19" s="27"/>
      <c r="DT19" s="27"/>
      <c r="DU19" s="27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27"/>
      <c r="EX19" s="27"/>
      <c r="EY19" s="27"/>
      <c r="EZ19" s="27"/>
      <c r="FA19" s="27"/>
      <c r="FB19" s="27"/>
      <c r="FC19" s="27"/>
      <c r="FD19" s="27"/>
      <c r="FE19" s="27"/>
      <c r="FF19" s="27"/>
      <c r="FG19" s="27"/>
      <c r="FH19" s="27"/>
      <c r="FI19" s="27"/>
      <c r="FJ19" s="27"/>
      <c r="FK19" s="27"/>
      <c r="FL19" s="27"/>
      <c r="FM19" s="27"/>
      <c r="FN19" s="27"/>
      <c r="FO19" s="27"/>
      <c r="FP19" s="27"/>
      <c r="FQ19" s="27"/>
      <c r="FR19" s="27"/>
      <c r="FS19" s="27"/>
      <c r="FT19" s="27"/>
      <c r="FU19" s="27"/>
      <c r="FV19" s="27"/>
      <c r="FW19" s="27"/>
      <c r="FX19" s="27"/>
      <c r="FY19" s="27"/>
      <c r="FZ19" s="27"/>
      <c r="GA19" s="27"/>
      <c r="GB19" s="27"/>
      <c r="GC19" s="27"/>
      <c r="GD19" s="27"/>
      <c r="GE19" s="27"/>
      <c r="GF19" s="27"/>
      <c r="GG19" s="27"/>
      <c r="GH19" s="27"/>
      <c r="GI19" s="27"/>
      <c r="GJ19" s="27"/>
      <c r="GK19" s="27"/>
      <c r="GL19" s="27"/>
      <c r="GM19" s="27"/>
      <c r="GN19" s="27"/>
      <c r="GO19" s="27"/>
      <c r="GP19" s="27"/>
      <c r="GQ19" s="27"/>
      <c r="GR19" s="27"/>
      <c r="GS19" s="27"/>
      <c r="GT19" s="27"/>
      <c r="GU19" s="27"/>
      <c r="GV19" s="27"/>
      <c r="GW19" s="27"/>
      <c r="GX19" s="27"/>
      <c r="GY19" s="27"/>
      <c r="GZ19" s="27"/>
      <c r="HA19" s="27"/>
      <c r="HB19" s="27"/>
      <c r="HC19" s="27"/>
      <c r="HD19" s="27"/>
      <c r="HE19" s="27"/>
      <c r="HF19" s="27"/>
      <c r="HG19" s="27"/>
      <c r="HH19" s="27"/>
      <c r="HI19" s="27"/>
      <c r="HJ19" s="27"/>
      <c r="HK19" s="27"/>
      <c r="HL19" s="27"/>
      <c r="HM19" s="27"/>
      <c r="HN19" s="27"/>
      <c r="HO19" s="27"/>
      <c r="HP19" s="27"/>
      <c r="HQ19" s="27"/>
      <c r="HR19" s="27"/>
      <c r="HS19" s="27"/>
      <c r="HT19" s="27"/>
      <c r="HU19" s="27"/>
      <c r="HV19" s="27"/>
      <c r="HW19" s="27"/>
      <c r="HX19" s="27"/>
      <c r="HY19" s="27"/>
      <c r="HZ19" s="27"/>
      <c r="IA19" s="27"/>
      <c r="IB19" s="27"/>
      <c r="IC19" s="27"/>
      <c r="ID19" s="27"/>
      <c r="IE19" s="27"/>
      <c r="IF19" s="27"/>
      <c r="IG19" s="27"/>
      <c r="IH19" s="27"/>
      <c r="II19" s="27"/>
      <c r="IJ19" s="27"/>
      <c r="IK19" s="27"/>
      <c r="IL19" s="27"/>
      <c r="IM19" s="27"/>
      <c r="IN19" s="27"/>
      <c r="IO19" s="27"/>
      <c r="IP19" s="27"/>
      <c r="IQ19" s="27"/>
      <c r="IR19" s="27"/>
      <c r="IS19" s="27"/>
      <c r="IT19" s="27"/>
      <c r="IU19" s="27"/>
      <c r="IV19" s="27"/>
    </row>
    <row r="20" spans="1:256" ht="29.25" customHeight="1">
      <c r="A20" s="24" t="s">
        <v>56</v>
      </c>
      <c r="B20" s="24">
        <v>8102</v>
      </c>
      <c r="C20" s="35" t="s">
        <v>87</v>
      </c>
      <c r="D20" s="330"/>
      <c r="E20" s="330"/>
      <c r="F20" s="36" t="s">
        <v>85</v>
      </c>
      <c r="G20" s="29"/>
      <c r="H20" s="37"/>
      <c r="I20" s="19" t="s">
        <v>54</v>
      </c>
      <c r="J20" s="26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27"/>
      <c r="AH20" s="27"/>
      <c r="AI20" s="27"/>
      <c r="AJ20" s="27"/>
      <c r="AK20" s="27"/>
      <c r="AL20" s="27"/>
      <c r="AM20" s="27"/>
      <c r="AN20" s="27"/>
      <c r="AO20" s="27"/>
      <c r="AP20" s="27"/>
      <c r="AQ20" s="27"/>
      <c r="AR20" s="27"/>
      <c r="AS20" s="27"/>
      <c r="AT20" s="27"/>
      <c r="AU20" s="27"/>
      <c r="AV20" s="27"/>
      <c r="AW20" s="27"/>
      <c r="AX20" s="27"/>
      <c r="AY20" s="27"/>
      <c r="AZ20" s="27"/>
      <c r="BA20" s="27"/>
      <c r="BB20" s="27"/>
      <c r="BC20" s="27"/>
      <c r="BD20" s="27"/>
      <c r="BE20" s="27"/>
      <c r="BF20" s="27"/>
      <c r="BG20" s="27"/>
      <c r="BH20" s="27"/>
      <c r="BI20" s="27"/>
      <c r="BJ20" s="27"/>
      <c r="BK20" s="27"/>
      <c r="BL20" s="27"/>
      <c r="BM20" s="27"/>
      <c r="BN20" s="27"/>
      <c r="BO20" s="27"/>
      <c r="BP20" s="27"/>
      <c r="BQ20" s="27"/>
      <c r="BR20" s="27"/>
      <c r="BS20" s="27"/>
      <c r="BT20" s="27"/>
      <c r="BU20" s="27"/>
      <c r="BV20" s="27"/>
      <c r="BW20" s="27"/>
      <c r="BX20" s="27"/>
      <c r="BY20" s="27"/>
      <c r="BZ20" s="27"/>
      <c r="CA20" s="27"/>
      <c r="CB20" s="27"/>
      <c r="CC20" s="27"/>
      <c r="CD20" s="27"/>
      <c r="CE20" s="27"/>
      <c r="CF20" s="27"/>
      <c r="CG20" s="27"/>
      <c r="CH20" s="27"/>
      <c r="CI20" s="27"/>
      <c r="CJ20" s="27"/>
      <c r="CK20" s="27"/>
      <c r="CL20" s="27"/>
      <c r="CM20" s="27"/>
      <c r="CN20" s="27"/>
      <c r="CO20" s="27"/>
      <c r="CP20" s="27"/>
      <c r="CQ20" s="27"/>
      <c r="CR20" s="27"/>
      <c r="CS20" s="27"/>
      <c r="CT20" s="27"/>
      <c r="CU20" s="27"/>
      <c r="CV20" s="27"/>
      <c r="CW20" s="27"/>
      <c r="CX20" s="27"/>
      <c r="CY20" s="27"/>
      <c r="CZ20" s="27"/>
      <c r="DA20" s="27"/>
      <c r="DB20" s="27"/>
      <c r="DC20" s="27"/>
      <c r="DD20" s="27"/>
      <c r="DE20" s="27"/>
      <c r="DF20" s="27"/>
      <c r="DG20" s="27"/>
      <c r="DH20" s="27"/>
      <c r="DI20" s="27"/>
      <c r="DJ20" s="27"/>
      <c r="DK20" s="27"/>
      <c r="DL20" s="27"/>
      <c r="DM20" s="27"/>
      <c r="DN20" s="27"/>
      <c r="DO20" s="27"/>
      <c r="DP20" s="27"/>
      <c r="DQ20" s="27"/>
      <c r="DR20" s="27"/>
      <c r="DS20" s="27"/>
      <c r="DT20" s="27"/>
      <c r="DU20" s="27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27"/>
      <c r="EX20" s="27"/>
      <c r="EY20" s="27"/>
      <c r="EZ20" s="27"/>
      <c r="FA20" s="27"/>
      <c r="FB20" s="27"/>
      <c r="FC20" s="27"/>
      <c r="FD20" s="27"/>
      <c r="FE20" s="27"/>
      <c r="FF20" s="27"/>
      <c r="FG20" s="27"/>
      <c r="FH20" s="27"/>
      <c r="FI20" s="27"/>
      <c r="FJ20" s="27"/>
      <c r="FK20" s="27"/>
      <c r="FL20" s="27"/>
      <c r="FM20" s="27"/>
      <c r="FN20" s="27"/>
      <c r="FO20" s="27"/>
      <c r="FP20" s="27"/>
      <c r="FQ20" s="27"/>
      <c r="FR20" s="27"/>
      <c r="FS20" s="27"/>
      <c r="FT20" s="27"/>
      <c r="FU20" s="27"/>
      <c r="FV20" s="27"/>
      <c r="FW20" s="27"/>
      <c r="FX20" s="27"/>
      <c r="FY20" s="27"/>
      <c r="FZ20" s="27"/>
      <c r="GA20" s="27"/>
      <c r="GB20" s="27"/>
      <c r="GC20" s="27"/>
      <c r="GD20" s="27"/>
      <c r="GE20" s="27"/>
      <c r="GF20" s="27"/>
      <c r="GG20" s="27"/>
      <c r="GH20" s="27"/>
      <c r="GI20" s="27"/>
      <c r="GJ20" s="27"/>
      <c r="GK20" s="27"/>
      <c r="GL20" s="27"/>
      <c r="GM20" s="27"/>
      <c r="GN20" s="27"/>
      <c r="GO20" s="27"/>
      <c r="GP20" s="27"/>
      <c r="GQ20" s="27"/>
      <c r="GR20" s="27"/>
      <c r="GS20" s="27"/>
      <c r="GT20" s="27"/>
      <c r="GU20" s="27"/>
      <c r="GV20" s="27"/>
      <c r="GW20" s="27"/>
      <c r="GX20" s="27"/>
      <c r="GY20" s="27"/>
      <c r="GZ20" s="27"/>
      <c r="HA20" s="27"/>
      <c r="HB20" s="27"/>
      <c r="HC20" s="27"/>
      <c r="HD20" s="27"/>
      <c r="HE20" s="27"/>
      <c r="HF20" s="27"/>
      <c r="HG20" s="27"/>
      <c r="HH20" s="27"/>
      <c r="HI20" s="27"/>
      <c r="HJ20" s="27"/>
      <c r="HK20" s="27"/>
      <c r="HL20" s="27"/>
      <c r="HM20" s="27"/>
      <c r="HN20" s="27"/>
      <c r="HO20" s="27"/>
      <c r="HP20" s="27"/>
      <c r="HQ20" s="27"/>
      <c r="HR20" s="27"/>
      <c r="HS20" s="27"/>
      <c r="HT20" s="27"/>
      <c r="HU20" s="27"/>
      <c r="HV20" s="27"/>
      <c r="HW20" s="27"/>
      <c r="HX20" s="27"/>
      <c r="HY20" s="27"/>
      <c r="HZ20" s="27"/>
      <c r="IA20" s="27"/>
      <c r="IB20" s="27"/>
      <c r="IC20" s="27"/>
      <c r="ID20" s="27"/>
      <c r="IE20" s="27"/>
      <c r="IF20" s="27"/>
      <c r="IG20" s="27"/>
      <c r="IH20" s="27"/>
      <c r="II20" s="27"/>
      <c r="IJ20" s="27"/>
      <c r="IK20" s="27"/>
      <c r="IL20" s="27"/>
      <c r="IM20" s="27"/>
      <c r="IN20" s="27"/>
      <c r="IO20" s="27"/>
      <c r="IP20" s="27"/>
      <c r="IQ20" s="27"/>
      <c r="IR20" s="27"/>
      <c r="IS20" s="27"/>
      <c r="IT20" s="27"/>
      <c r="IU20" s="27"/>
      <c r="IV20" s="27"/>
    </row>
    <row r="21" spans="1:256" ht="29.25" customHeight="1">
      <c r="A21" s="24" t="s">
        <v>56</v>
      </c>
      <c r="B21" s="24">
        <v>8110</v>
      </c>
      <c r="C21" s="35" t="s">
        <v>88</v>
      </c>
      <c r="D21" s="330" t="s">
        <v>55</v>
      </c>
      <c r="E21" s="330"/>
      <c r="F21" s="36" t="s">
        <v>89</v>
      </c>
      <c r="G21" s="29"/>
      <c r="H21" s="37"/>
      <c r="I21" s="19" t="s">
        <v>53</v>
      </c>
      <c r="J21" s="26"/>
      <c r="K21" s="27"/>
      <c r="L21" s="27"/>
      <c r="M21" s="27"/>
      <c r="N21" s="27"/>
      <c r="O21" s="27"/>
      <c r="P21" s="27"/>
      <c r="Q21" s="27"/>
      <c r="R21" s="27"/>
      <c r="S21" s="27"/>
      <c r="T21" s="27"/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27"/>
      <c r="AH21" s="27"/>
      <c r="AI21" s="27"/>
      <c r="AJ21" s="27"/>
      <c r="AK21" s="27"/>
      <c r="AL21" s="27"/>
      <c r="AM21" s="27"/>
      <c r="AN21" s="27"/>
      <c r="AO21" s="27"/>
      <c r="AP21" s="27"/>
      <c r="AQ21" s="27"/>
      <c r="AR21" s="27"/>
      <c r="AS21" s="27"/>
      <c r="AT21" s="27"/>
      <c r="AU21" s="27"/>
      <c r="AV21" s="27"/>
      <c r="AW21" s="27"/>
      <c r="AX21" s="27"/>
      <c r="AY21" s="27"/>
      <c r="AZ21" s="27"/>
      <c r="BA21" s="27"/>
      <c r="BB21" s="27"/>
      <c r="BC21" s="27"/>
      <c r="BD21" s="27"/>
      <c r="BE21" s="27"/>
      <c r="BF21" s="27"/>
      <c r="BG21" s="27"/>
      <c r="BH21" s="27"/>
      <c r="BI21" s="27"/>
      <c r="BJ21" s="27"/>
      <c r="BK21" s="27"/>
      <c r="BL21" s="27"/>
      <c r="BM21" s="27"/>
      <c r="BN21" s="27"/>
      <c r="BO21" s="27"/>
      <c r="BP21" s="27"/>
      <c r="BQ21" s="27"/>
      <c r="BR21" s="27"/>
      <c r="BS21" s="27"/>
      <c r="BT21" s="27"/>
      <c r="BU21" s="27"/>
      <c r="BV21" s="27"/>
      <c r="BW21" s="27"/>
      <c r="BX21" s="27"/>
      <c r="BY21" s="27"/>
      <c r="BZ21" s="27"/>
      <c r="CA21" s="27"/>
      <c r="CB21" s="27"/>
      <c r="CC21" s="27"/>
      <c r="CD21" s="27"/>
      <c r="CE21" s="27"/>
      <c r="CF21" s="27"/>
      <c r="CG21" s="27"/>
      <c r="CH21" s="27"/>
      <c r="CI21" s="27"/>
      <c r="CJ21" s="27"/>
      <c r="CK21" s="27"/>
      <c r="CL21" s="27"/>
      <c r="CM21" s="27"/>
      <c r="CN21" s="27"/>
      <c r="CO21" s="27"/>
      <c r="CP21" s="27"/>
      <c r="CQ21" s="27"/>
      <c r="CR21" s="27"/>
      <c r="CS21" s="27"/>
      <c r="CT21" s="27"/>
      <c r="CU21" s="27"/>
      <c r="CV21" s="27"/>
      <c r="CW21" s="27"/>
      <c r="CX21" s="27"/>
      <c r="CY21" s="27"/>
      <c r="CZ21" s="27"/>
      <c r="DA21" s="27"/>
      <c r="DB21" s="27"/>
      <c r="DC21" s="27"/>
      <c r="DD21" s="27"/>
      <c r="DE21" s="27"/>
      <c r="DF21" s="27"/>
      <c r="DG21" s="27"/>
      <c r="DH21" s="27"/>
      <c r="DI21" s="27"/>
      <c r="DJ21" s="27"/>
      <c r="DK21" s="27"/>
      <c r="DL21" s="27"/>
      <c r="DM21" s="27"/>
      <c r="DN21" s="27"/>
      <c r="DO21" s="27"/>
      <c r="DP21" s="27"/>
      <c r="DQ21" s="27"/>
      <c r="DR21" s="27"/>
      <c r="DS21" s="27"/>
      <c r="DT21" s="27"/>
      <c r="DU21" s="27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27"/>
      <c r="EX21" s="27"/>
      <c r="EY21" s="27"/>
      <c r="EZ21" s="27"/>
      <c r="FA21" s="27"/>
      <c r="FB21" s="27"/>
      <c r="FC21" s="27"/>
      <c r="FD21" s="27"/>
      <c r="FE21" s="27"/>
      <c r="FF21" s="27"/>
      <c r="FG21" s="27"/>
      <c r="FH21" s="27"/>
      <c r="FI21" s="27"/>
      <c r="FJ21" s="27"/>
      <c r="FK21" s="27"/>
      <c r="FL21" s="27"/>
      <c r="FM21" s="27"/>
      <c r="FN21" s="27"/>
      <c r="FO21" s="27"/>
      <c r="FP21" s="27"/>
      <c r="FQ21" s="27"/>
      <c r="FR21" s="27"/>
      <c r="FS21" s="27"/>
      <c r="FT21" s="27"/>
      <c r="FU21" s="27"/>
      <c r="FV21" s="27"/>
      <c r="FW21" s="27"/>
      <c r="FX21" s="27"/>
      <c r="FY21" s="27"/>
      <c r="FZ21" s="27"/>
      <c r="GA21" s="27"/>
      <c r="GB21" s="27"/>
      <c r="GC21" s="27"/>
      <c r="GD21" s="27"/>
      <c r="GE21" s="27"/>
      <c r="GF21" s="27"/>
      <c r="GG21" s="27"/>
      <c r="GH21" s="27"/>
      <c r="GI21" s="27"/>
      <c r="GJ21" s="27"/>
      <c r="GK21" s="27"/>
      <c r="GL21" s="27"/>
      <c r="GM21" s="27"/>
      <c r="GN21" s="27"/>
      <c r="GO21" s="27"/>
      <c r="GP21" s="27"/>
      <c r="GQ21" s="27"/>
      <c r="GR21" s="27"/>
      <c r="GS21" s="27"/>
      <c r="GT21" s="27"/>
      <c r="GU21" s="27"/>
      <c r="GV21" s="27"/>
      <c r="GW21" s="27"/>
      <c r="GX21" s="27"/>
      <c r="GY21" s="27"/>
      <c r="GZ21" s="27"/>
      <c r="HA21" s="27"/>
      <c r="HB21" s="27"/>
      <c r="HC21" s="27"/>
      <c r="HD21" s="27"/>
      <c r="HE21" s="27"/>
      <c r="HF21" s="27"/>
      <c r="HG21" s="27"/>
      <c r="HH21" s="27"/>
      <c r="HI21" s="27"/>
      <c r="HJ21" s="27"/>
      <c r="HK21" s="27"/>
      <c r="HL21" s="27"/>
      <c r="HM21" s="27"/>
      <c r="HN21" s="27"/>
      <c r="HO21" s="27"/>
      <c r="HP21" s="27"/>
      <c r="HQ21" s="27"/>
      <c r="HR21" s="27"/>
      <c r="HS21" s="27"/>
      <c r="HT21" s="27"/>
      <c r="HU21" s="27"/>
      <c r="HV21" s="27"/>
      <c r="HW21" s="27"/>
      <c r="HX21" s="27"/>
      <c r="HY21" s="27"/>
      <c r="HZ21" s="27"/>
      <c r="IA21" s="27"/>
      <c r="IB21" s="27"/>
      <c r="IC21" s="27"/>
      <c r="ID21" s="27"/>
      <c r="IE21" s="27"/>
      <c r="IF21" s="27"/>
      <c r="IG21" s="27"/>
      <c r="IH21" s="27"/>
      <c r="II21" s="27"/>
      <c r="IJ21" s="27"/>
      <c r="IK21" s="27"/>
      <c r="IL21" s="27"/>
      <c r="IM21" s="27"/>
      <c r="IN21" s="27"/>
      <c r="IO21" s="27"/>
      <c r="IP21" s="27"/>
      <c r="IQ21" s="27"/>
      <c r="IR21" s="27"/>
      <c r="IS21" s="27"/>
      <c r="IT21" s="27"/>
      <c r="IU21" s="27"/>
      <c r="IV21" s="27"/>
    </row>
    <row r="22" spans="1:256" ht="29.25" customHeight="1">
      <c r="A22" s="24" t="s">
        <v>56</v>
      </c>
      <c r="B22" s="24">
        <v>8111</v>
      </c>
      <c r="C22" s="35" t="s">
        <v>90</v>
      </c>
      <c r="D22" s="330"/>
      <c r="E22" s="330"/>
      <c r="F22" s="36" t="s">
        <v>89</v>
      </c>
      <c r="G22" s="29"/>
      <c r="H22" s="37"/>
      <c r="I22" s="19" t="s">
        <v>8</v>
      </c>
      <c r="J22" s="26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27"/>
      <c r="AE22" s="27"/>
      <c r="AF22" s="27"/>
      <c r="AG22" s="27"/>
      <c r="AH22" s="27"/>
      <c r="AI22" s="27"/>
      <c r="AJ22" s="27"/>
      <c r="AK22" s="27"/>
      <c r="AL22" s="27"/>
      <c r="AM22" s="27"/>
      <c r="AN22" s="27"/>
      <c r="AO22" s="27"/>
      <c r="AP22" s="27"/>
      <c r="AQ22" s="27"/>
      <c r="AR22" s="27"/>
      <c r="AS22" s="27"/>
      <c r="AT22" s="27"/>
      <c r="AU22" s="27"/>
      <c r="AV22" s="27"/>
      <c r="AW22" s="27"/>
      <c r="AX22" s="27"/>
      <c r="AY22" s="27"/>
      <c r="AZ22" s="27"/>
      <c r="BA22" s="27"/>
      <c r="BB22" s="27"/>
      <c r="BC22" s="27"/>
      <c r="BD22" s="27"/>
      <c r="BE22" s="27"/>
      <c r="BF22" s="27"/>
      <c r="BG22" s="27"/>
      <c r="BH22" s="27"/>
      <c r="BI22" s="27"/>
      <c r="BJ22" s="27"/>
      <c r="BK22" s="27"/>
      <c r="BL22" s="27"/>
      <c r="BM22" s="27"/>
      <c r="BN22" s="27"/>
      <c r="BO22" s="27"/>
      <c r="BP22" s="27"/>
      <c r="BQ22" s="27"/>
      <c r="BR22" s="27"/>
      <c r="BS22" s="27"/>
      <c r="BT22" s="27"/>
      <c r="BU22" s="27"/>
      <c r="BV22" s="27"/>
      <c r="BW22" s="27"/>
      <c r="BX22" s="27"/>
      <c r="BY22" s="27"/>
      <c r="BZ22" s="27"/>
      <c r="CA22" s="27"/>
      <c r="CB22" s="27"/>
      <c r="CC22" s="27"/>
      <c r="CD22" s="27"/>
      <c r="CE22" s="27"/>
      <c r="CF22" s="27"/>
      <c r="CG22" s="27"/>
      <c r="CH22" s="27"/>
      <c r="CI22" s="27"/>
      <c r="CJ22" s="27"/>
      <c r="CK22" s="27"/>
      <c r="CL22" s="27"/>
      <c r="CM22" s="27"/>
      <c r="CN22" s="27"/>
      <c r="CO22" s="27"/>
      <c r="CP22" s="27"/>
      <c r="CQ22" s="27"/>
      <c r="CR22" s="27"/>
      <c r="CS22" s="27"/>
      <c r="CT22" s="27"/>
      <c r="CU22" s="27"/>
      <c r="CV22" s="27"/>
      <c r="CW22" s="27"/>
      <c r="CX22" s="27"/>
      <c r="CY22" s="27"/>
      <c r="CZ22" s="27"/>
      <c r="DA22" s="27"/>
      <c r="DB22" s="27"/>
      <c r="DC22" s="27"/>
      <c r="DD22" s="27"/>
      <c r="DE22" s="27"/>
      <c r="DF22" s="27"/>
      <c r="DG22" s="27"/>
      <c r="DH22" s="27"/>
      <c r="DI22" s="27"/>
      <c r="DJ22" s="27"/>
      <c r="DK22" s="27"/>
      <c r="DL22" s="27"/>
      <c r="DM22" s="27"/>
      <c r="DN22" s="27"/>
      <c r="DO22" s="27"/>
      <c r="DP22" s="27"/>
      <c r="DQ22" s="27"/>
      <c r="DR22" s="27"/>
      <c r="DS22" s="27"/>
      <c r="DT22" s="27"/>
      <c r="DU22" s="27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27"/>
      <c r="EX22" s="27"/>
      <c r="EY22" s="27"/>
      <c r="EZ22" s="27"/>
      <c r="FA22" s="27"/>
      <c r="FB22" s="27"/>
      <c r="FC22" s="27"/>
      <c r="FD22" s="27"/>
      <c r="FE22" s="27"/>
      <c r="FF22" s="27"/>
      <c r="FG22" s="27"/>
      <c r="FH22" s="27"/>
      <c r="FI22" s="27"/>
      <c r="FJ22" s="27"/>
      <c r="FK22" s="27"/>
      <c r="FL22" s="27"/>
      <c r="FM22" s="27"/>
      <c r="FN22" s="27"/>
      <c r="FO22" s="27"/>
      <c r="FP22" s="27"/>
      <c r="FQ22" s="27"/>
      <c r="FR22" s="27"/>
      <c r="FS22" s="27"/>
      <c r="FT22" s="27"/>
      <c r="FU22" s="27"/>
      <c r="FV22" s="27"/>
      <c r="FW22" s="27"/>
      <c r="FX22" s="27"/>
      <c r="FY22" s="27"/>
      <c r="FZ22" s="27"/>
      <c r="GA22" s="27"/>
      <c r="GB22" s="27"/>
      <c r="GC22" s="27"/>
      <c r="GD22" s="27"/>
      <c r="GE22" s="27"/>
      <c r="GF22" s="27"/>
      <c r="GG22" s="27"/>
      <c r="GH22" s="27"/>
      <c r="GI22" s="27"/>
      <c r="GJ22" s="27"/>
      <c r="GK22" s="27"/>
      <c r="GL22" s="27"/>
      <c r="GM22" s="27"/>
      <c r="GN22" s="27"/>
      <c r="GO22" s="27"/>
      <c r="GP22" s="27"/>
      <c r="GQ22" s="27"/>
      <c r="GR22" s="27"/>
      <c r="GS22" s="27"/>
      <c r="GT22" s="27"/>
      <c r="GU22" s="27"/>
      <c r="GV22" s="27"/>
      <c r="GW22" s="27"/>
      <c r="GX22" s="27"/>
      <c r="GY22" s="27"/>
      <c r="GZ22" s="27"/>
      <c r="HA22" s="27"/>
      <c r="HB22" s="27"/>
      <c r="HC22" s="27"/>
      <c r="HD22" s="27"/>
      <c r="HE22" s="27"/>
      <c r="HF22" s="27"/>
      <c r="HG22" s="27"/>
      <c r="HH22" s="27"/>
      <c r="HI22" s="27"/>
      <c r="HJ22" s="27"/>
      <c r="HK22" s="27"/>
      <c r="HL22" s="27"/>
      <c r="HM22" s="27"/>
      <c r="HN22" s="27"/>
      <c r="HO22" s="27"/>
      <c r="HP22" s="27"/>
      <c r="HQ22" s="27"/>
      <c r="HR22" s="27"/>
      <c r="HS22" s="27"/>
      <c r="HT22" s="27"/>
      <c r="HU22" s="27"/>
      <c r="HV22" s="27"/>
      <c r="HW22" s="27"/>
      <c r="HX22" s="27"/>
      <c r="HY22" s="27"/>
      <c r="HZ22" s="27"/>
      <c r="IA22" s="27"/>
      <c r="IB22" s="27"/>
      <c r="IC22" s="27"/>
      <c r="ID22" s="27"/>
      <c r="IE22" s="27"/>
      <c r="IF22" s="27"/>
      <c r="IG22" s="27"/>
      <c r="IH22" s="27"/>
      <c r="II22" s="27"/>
      <c r="IJ22" s="27"/>
      <c r="IK22" s="27"/>
      <c r="IL22" s="27"/>
      <c r="IM22" s="27"/>
      <c r="IN22" s="27"/>
      <c r="IO22" s="27"/>
      <c r="IP22" s="27"/>
      <c r="IQ22" s="27"/>
      <c r="IR22" s="27"/>
      <c r="IS22" s="27"/>
      <c r="IT22" s="27"/>
      <c r="IU22" s="27"/>
      <c r="IV22" s="27"/>
    </row>
    <row r="23" spans="1:256" ht="29.25" customHeight="1">
      <c r="A23" s="24" t="s">
        <v>56</v>
      </c>
      <c r="B23" s="24">
        <v>8112</v>
      </c>
      <c r="C23" s="35" t="s">
        <v>91</v>
      </c>
      <c r="D23" s="330"/>
      <c r="E23" s="330"/>
      <c r="F23" s="36" t="s">
        <v>89</v>
      </c>
      <c r="G23" s="29"/>
      <c r="H23" s="37"/>
      <c r="I23" s="19" t="s">
        <v>54</v>
      </c>
      <c r="J23" s="26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27"/>
      <c r="AB23" s="27"/>
      <c r="AC23" s="27"/>
      <c r="AD23" s="27"/>
      <c r="AE23" s="27"/>
      <c r="AF23" s="27"/>
      <c r="AG23" s="27"/>
      <c r="AH23" s="27"/>
      <c r="AI23" s="27"/>
      <c r="AJ23" s="27"/>
      <c r="AK23" s="27"/>
      <c r="AL23" s="27"/>
      <c r="AM23" s="27"/>
      <c r="AN23" s="27"/>
      <c r="AO23" s="27"/>
      <c r="AP23" s="27"/>
      <c r="AQ23" s="27"/>
      <c r="AR23" s="27"/>
      <c r="AS23" s="27"/>
      <c r="AT23" s="27"/>
      <c r="AU23" s="27"/>
      <c r="AV23" s="27"/>
      <c r="AW23" s="27"/>
      <c r="AX23" s="27"/>
      <c r="AY23" s="27"/>
      <c r="AZ23" s="27"/>
      <c r="BA23" s="27"/>
      <c r="BB23" s="27"/>
      <c r="BC23" s="27"/>
      <c r="BD23" s="27"/>
      <c r="BE23" s="27"/>
      <c r="BF23" s="27"/>
      <c r="BG23" s="27"/>
      <c r="BH23" s="27"/>
      <c r="BI23" s="27"/>
      <c r="BJ23" s="27"/>
      <c r="BK23" s="27"/>
      <c r="BL23" s="27"/>
      <c r="BM23" s="27"/>
      <c r="BN23" s="27"/>
      <c r="BO23" s="27"/>
      <c r="BP23" s="27"/>
      <c r="BQ23" s="27"/>
      <c r="BR23" s="27"/>
      <c r="BS23" s="27"/>
      <c r="BT23" s="27"/>
      <c r="BU23" s="27"/>
      <c r="BV23" s="27"/>
      <c r="BW23" s="27"/>
      <c r="BX23" s="27"/>
      <c r="BY23" s="27"/>
      <c r="BZ23" s="27"/>
      <c r="CA23" s="27"/>
      <c r="CB23" s="27"/>
      <c r="CC23" s="27"/>
      <c r="CD23" s="27"/>
      <c r="CE23" s="27"/>
      <c r="CF23" s="27"/>
      <c r="CG23" s="27"/>
      <c r="CH23" s="27"/>
      <c r="CI23" s="27"/>
      <c r="CJ23" s="27"/>
      <c r="CK23" s="27"/>
      <c r="CL23" s="27"/>
      <c r="CM23" s="27"/>
      <c r="CN23" s="27"/>
      <c r="CO23" s="27"/>
      <c r="CP23" s="27"/>
      <c r="CQ23" s="27"/>
      <c r="CR23" s="27"/>
      <c r="CS23" s="27"/>
      <c r="CT23" s="27"/>
      <c r="CU23" s="27"/>
      <c r="CV23" s="27"/>
      <c r="CW23" s="27"/>
      <c r="CX23" s="27"/>
      <c r="CY23" s="27"/>
      <c r="CZ23" s="27"/>
      <c r="DA23" s="27"/>
      <c r="DB23" s="27"/>
      <c r="DC23" s="27"/>
      <c r="DD23" s="27"/>
      <c r="DE23" s="27"/>
      <c r="DF23" s="27"/>
      <c r="DG23" s="27"/>
      <c r="DH23" s="27"/>
      <c r="DI23" s="27"/>
      <c r="DJ23" s="27"/>
      <c r="DK23" s="27"/>
      <c r="DL23" s="27"/>
      <c r="DM23" s="27"/>
      <c r="DN23" s="27"/>
      <c r="DO23" s="27"/>
      <c r="DP23" s="27"/>
      <c r="DQ23" s="27"/>
      <c r="DR23" s="27"/>
      <c r="DS23" s="27"/>
      <c r="DT23" s="27"/>
      <c r="DU23" s="27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27"/>
      <c r="EX23" s="27"/>
      <c r="EY23" s="27"/>
      <c r="EZ23" s="27"/>
      <c r="FA23" s="27"/>
      <c r="FB23" s="27"/>
      <c r="FC23" s="27"/>
      <c r="FD23" s="27"/>
      <c r="FE23" s="27"/>
      <c r="FF23" s="27"/>
      <c r="FG23" s="27"/>
      <c r="FH23" s="27"/>
      <c r="FI23" s="27"/>
      <c r="FJ23" s="27"/>
      <c r="FK23" s="27"/>
      <c r="FL23" s="27"/>
      <c r="FM23" s="27"/>
      <c r="FN23" s="27"/>
      <c r="FO23" s="27"/>
      <c r="FP23" s="27"/>
      <c r="FQ23" s="27"/>
      <c r="FR23" s="27"/>
      <c r="FS23" s="27"/>
      <c r="FT23" s="27"/>
      <c r="FU23" s="27"/>
      <c r="FV23" s="27"/>
      <c r="FW23" s="27"/>
      <c r="FX23" s="27"/>
      <c r="FY23" s="27"/>
      <c r="FZ23" s="27"/>
      <c r="GA23" s="27"/>
      <c r="GB23" s="27"/>
      <c r="GC23" s="27"/>
      <c r="GD23" s="27"/>
      <c r="GE23" s="27"/>
      <c r="GF23" s="27"/>
      <c r="GG23" s="27"/>
      <c r="GH23" s="27"/>
      <c r="GI23" s="27"/>
      <c r="GJ23" s="27"/>
      <c r="GK23" s="27"/>
      <c r="GL23" s="27"/>
      <c r="GM23" s="27"/>
      <c r="GN23" s="27"/>
      <c r="GO23" s="27"/>
      <c r="GP23" s="27"/>
      <c r="GQ23" s="27"/>
      <c r="GR23" s="27"/>
      <c r="GS23" s="27"/>
      <c r="GT23" s="27"/>
      <c r="GU23" s="27"/>
      <c r="GV23" s="27"/>
      <c r="GW23" s="27"/>
      <c r="GX23" s="27"/>
      <c r="GY23" s="27"/>
      <c r="GZ23" s="27"/>
      <c r="HA23" s="27"/>
      <c r="HB23" s="27"/>
      <c r="HC23" s="27"/>
      <c r="HD23" s="27"/>
      <c r="HE23" s="27"/>
      <c r="HF23" s="27"/>
      <c r="HG23" s="27"/>
      <c r="HH23" s="27"/>
      <c r="HI23" s="27"/>
      <c r="HJ23" s="27"/>
      <c r="HK23" s="27"/>
      <c r="HL23" s="27"/>
      <c r="HM23" s="27"/>
      <c r="HN23" s="27"/>
      <c r="HO23" s="27"/>
      <c r="HP23" s="27"/>
      <c r="HQ23" s="27"/>
      <c r="HR23" s="27"/>
      <c r="HS23" s="27"/>
      <c r="HT23" s="27"/>
      <c r="HU23" s="27"/>
      <c r="HV23" s="27"/>
      <c r="HW23" s="27"/>
      <c r="HX23" s="27"/>
      <c r="HY23" s="27"/>
      <c r="HZ23" s="27"/>
      <c r="IA23" s="27"/>
      <c r="IB23" s="27"/>
      <c r="IC23" s="27"/>
      <c r="ID23" s="27"/>
      <c r="IE23" s="27"/>
      <c r="IF23" s="27"/>
      <c r="IG23" s="27"/>
      <c r="IH23" s="27"/>
      <c r="II23" s="27"/>
      <c r="IJ23" s="27"/>
      <c r="IK23" s="27"/>
      <c r="IL23" s="27"/>
      <c r="IM23" s="27"/>
      <c r="IN23" s="27"/>
      <c r="IO23" s="27"/>
      <c r="IP23" s="27"/>
      <c r="IQ23" s="27"/>
      <c r="IR23" s="27"/>
      <c r="IS23" s="27"/>
      <c r="IT23" s="27"/>
      <c r="IU23" s="27"/>
      <c r="IV23" s="27"/>
    </row>
    <row r="24" spans="1:256" ht="29.25" customHeight="1">
      <c r="A24" s="24" t="s">
        <v>56</v>
      </c>
      <c r="B24" s="24">
        <v>4001</v>
      </c>
      <c r="C24" s="35" t="s">
        <v>92</v>
      </c>
      <c r="D24" s="38" t="s">
        <v>93</v>
      </c>
      <c r="E24" s="39"/>
      <c r="F24" s="40"/>
      <c r="G24" s="69" t="s">
        <v>156</v>
      </c>
      <c r="H24" s="37">
        <v>200</v>
      </c>
      <c r="I24" s="342" t="s">
        <v>53</v>
      </c>
      <c r="J24" s="26"/>
      <c r="K24" s="27"/>
      <c r="L24" s="27"/>
      <c r="M24" s="27"/>
      <c r="N24" s="27"/>
      <c r="O24" s="27"/>
      <c r="P24" s="27"/>
      <c r="Q24" s="27"/>
      <c r="R24" s="27"/>
      <c r="S24" s="27"/>
      <c r="T24" s="27"/>
      <c r="U24" s="27"/>
      <c r="V24" s="27"/>
      <c r="W24" s="27"/>
      <c r="X24" s="27"/>
      <c r="Y24" s="27"/>
      <c r="Z24" s="27"/>
      <c r="AA24" s="27"/>
      <c r="AB24" s="27"/>
      <c r="AC24" s="27"/>
      <c r="AD24" s="27"/>
      <c r="AE24" s="27"/>
      <c r="AF24" s="27"/>
      <c r="AG24" s="27"/>
      <c r="AH24" s="27"/>
      <c r="AI24" s="27"/>
      <c r="AJ24" s="27"/>
      <c r="AK24" s="27"/>
      <c r="AL24" s="27"/>
      <c r="AM24" s="27"/>
      <c r="AN24" s="27"/>
      <c r="AO24" s="27"/>
      <c r="AP24" s="27"/>
      <c r="AQ24" s="27"/>
      <c r="AR24" s="27"/>
      <c r="AS24" s="27"/>
      <c r="AT24" s="27"/>
      <c r="AU24" s="27"/>
      <c r="AV24" s="27"/>
      <c r="AW24" s="27"/>
      <c r="AX24" s="27"/>
      <c r="AY24" s="27"/>
      <c r="AZ24" s="27"/>
      <c r="BA24" s="27"/>
      <c r="BB24" s="27"/>
      <c r="BC24" s="27"/>
      <c r="BD24" s="27"/>
      <c r="BE24" s="27"/>
      <c r="BF24" s="27"/>
      <c r="BG24" s="27"/>
      <c r="BH24" s="27"/>
      <c r="BI24" s="27"/>
      <c r="BJ24" s="27"/>
      <c r="BK24" s="27"/>
      <c r="BL24" s="27"/>
      <c r="BM24" s="27"/>
      <c r="BN24" s="27"/>
      <c r="BO24" s="27"/>
      <c r="BP24" s="27"/>
      <c r="BQ24" s="27"/>
      <c r="BR24" s="27"/>
      <c r="BS24" s="27"/>
      <c r="BT24" s="27"/>
      <c r="BU24" s="27"/>
      <c r="BV24" s="27"/>
      <c r="BW24" s="27"/>
      <c r="BX24" s="27"/>
      <c r="BY24" s="27"/>
      <c r="BZ24" s="27"/>
      <c r="CA24" s="27"/>
      <c r="CB24" s="27"/>
      <c r="CC24" s="27"/>
      <c r="CD24" s="27"/>
      <c r="CE24" s="27"/>
      <c r="CF24" s="27"/>
      <c r="CG24" s="27"/>
      <c r="CH24" s="27"/>
      <c r="CI24" s="27"/>
      <c r="CJ24" s="27"/>
      <c r="CK24" s="27"/>
      <c r="CL24" s="27"/>
      <c r="CM24" s="27"/>
      <c r="CN24" s="27"/>
      <c r="CO24" s="27"/>
      <c r="CP24" s="27"/>
      <c r="CQ24" s="27"/>
      <c r="CR24" s="27"/>
      <c r="CS24" s="27"/>
      <c r="CT24" s="27"/>
      <c r="CU24" s="27"/>
      <c r="CV24" s="27"/>
      <c r="CW24" s="27"/>
      <c r="CX24" s="27"/>
      <c r="CY24" s="27"/>
      <c r="CZ24" s="27"/>
      <c r="DA24" s="27"/>
      <c r="DB24" s="27"/>
      <c r="DC24" s="27"/>
      <c r="DD24" s="27"/>
      <c r="DE24" s="27"/>
      <c r="DF24" s="27"/>
      <c r="DG24" s="27"/>
      <c r="DH24" s="27"/>
      <c r="DI24" s="27"/>
      <c r="DJ24" s="27"/>
      <c r="DK24" s="27"/>
      <c r="DL24" s="27"/>
      <c r="DM24" s="27"/>
      <c r="DN24" s="27"/>
      <c r="DO24" s="27"/>
      <c r="DP24" s="27"/>
      <c r="DQ24" s="27"/>
      <c r="DR24" s="27"/>
      <c r="DS24" s="27"/>
      <c r="DT24" s="27"/>
      <c r="DU24" s="27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27"/>
      <c r="EX24" s="27"/>
      <c r="EY24" s="27"/>
      <c r="EZ24" s="27"/>
      <c r="FA24" s="27"/>
      <c r="FB24" s="27"/>
      <c r="FC24" s="27"/>
      <c r="FD24" s="27"/>
      <c r="FE24" s="27"/>
      <c r="FF24" s="27"/>
      <c r="FG24" s="27"/>
      <c r="FH24" s="27"/>
      <c r="FI24" s="27"/>
      <c r="FJ24" s="27"/>
      <c r="FK24" s="27"/>
      <c r="FL24" s="27"/>
      <c r="FM24" s="27"/>
      <c r="FN24" s="27"/>
      <c r="FO24" s="27"/>
      <c r="FP24" s="27"/>
      <c r="FQ24" s="27"/>
      <c r="FR24" s="27"/>
      <c r="FS24" s="27"/>
      <c r="FT24" s="27"/>
      <c r="FU24" s="27"/>
      <c r="FV24" s="27"/>
      <c r="FW24" s="27"/>
      <c r="FX24" s="27"/>
      <c r="FY24" s="27"/>
      <c r="FZ24" s="27"/>
      <c r="GA24" s="27"/>
      <c r="GB24" s="27"/>
      <c r="GC24" s="27"/>
      <c r="GD24" s="27"/>
      <c r="GE24" s="27"/>
      <c r="GF24" s="27"/>
      <c r="GG24" s="27"/>
      <c r="GH24" s="27"/>
      <c r="GI24" s="27"/>
      <c r="GJ24" s="27"/>
      <c r="GK24" s="27"/>
      <c r="GL24" s="27"/>
      <c r="GM24" s="27"/>
      <c r="GN24" s="27"/>
      <c r="GO24" s="27"/>
      <c r="GP24" s="27"/>
      <c r="GQ24" s="27"/>
      <c r="GR24" s="27"/>
      <c r="GS24" s="27"/>
      <c r="GT24" s="27"/>
      <c r="GU24" s="27"/>
      <c r="GV24" s="27"/>
      <c r="GW24" s="27"/>
      <c r="GX24" s="27"/>
      <c r="GY24" s="27"/>
      <c r="GZ24" s="27"/>
      <c r="HA24" s="27"/>
      <c r="HB24" s="27"/>
      <c r="HC24" s="27"/>
      <c r="HD24" s="27"/>
      <c r="HE24" s="27"/>
      <c r="HF24" s="27"/>
      <c r="HG24" s="27"/>
      <c r="HH24" s="27"/>
      <c r="HI24" s="27"/>
      <c r="HJ24" s="27"/>
      <c r="HK24" s="27"/>
      <c r="HL24" s="27"/>
      <c r="HM24" s="27"/>
      <c r="HN24" s="27"/>
      <c r="HO24" s="27"/>
      <c r="HP24" s="27"/>
      <c r="HQ24" s="27"/>
      <c r="HR24" s="27"/>
      <c r="HS24" s="27"/>
      <c r="HT24" s="27"/>
      <c r="HU24" s="27"/>
      <c r="HV24" s="27"/>
      <c r="HW24" s="27"/>
      <c r="HX24" s="27"/>
      <c r="HY24" s="27"/>
      <c r="HZ24" s="27"/>
      <c r="IA24" s="27"/>
      <c r="IB24" s="27"/>
      <c r="IC24" s="27"/>
      <c r="ID24" s="27"/>
      <c r="IE24" s="27"/>
      <c r="IF24" s="27"/>
      <c r="IG24" s="27"/>
      <c r="IH24" s="27"/>
      <c r="II24" s="27"/>
      <c r="IJ24" s="27"/>
      <c r="IK24" s="27"/>
      <c r="IL24" s="27"/>
      <c r="IM24" s="27"/>
      <c r="IN24" s="27"/>
      <c r="IO24" s="27"/>
      <c r="IP24" s="27"/>
      <c r="IQ24" s="27"/>
      <c r="IR24" s="27"/>
      <c r="IS24" s="27"/>
      <c r="IT24" s="27"/>
      <c r="IU24" s="27"/>
      <c r="IV24" s="27"/>
    </row>
    <row r="25" spans="1:256" ht="29.25" customHeight="1">
      <c r="A25" s="24" t="s">
        <v>56</v>
      </c>
      <c r="B25" s="24">
        <v>4003</v>
      </c>
      <c r="C25" s="35" t="s">
        <v>94</v>
      </c>
      <c r="D25" s="331" t="s">
        <v>95</v>
      </c>
      <c r="E25" s="331"/>
      <c r="F25" s="17" t="s">
        <v>96</v>
      </c>
      <c r="G25" s="70" t="s">
        <v>23</v>
      </c>
      <c r="H25" s="37">
        <v>100</v>
      </c>
      <c r="I25" s="343"/>
      <c r="J25" s="26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27"/>
      <c r="Y25" s="27"/>
      <c r="Z25" s="27"/>
      <c r="AA25" s="27"/>
      <c r="AB25" s="27"/>
      <c r="AC25" s="27"/>
      <c r="AD25" s="27"/>
      <c r="AE25" s="27"/>
      <c r="AF25" s="27"/>
      <c r="AG25" s="27"/>
      <c r="AH25" s="27"/>
      <c r="AI25" s="27"/>
      <c r="AJ25" s="27"/>
      <c r="AK25" s="27"/>
      <c r="AL25" s="27"/>
      <c r="AM25" s="27"/>
      <c r="AN25" s="27"/>
      <c r="AO25" s="27"/>
      <c r="AP25" s="27"/>
      <c r="AQ25" s="27"/>
      <c r="AR25" s="27"/>
      <c r="AS25" s="27"/>
      <c r="AT25" s="27"/>
      <c r="AU25" s="27"/>
      <c r="AV25" s="27"/>
      <c r="AW25" s="27"/>
      <c r="AX25" s="27"/>
      <c r="AY25" s="27"/>
      <c r="AZ25" s="27"/>
      <c r="BA25" s="27"/>
      <c r="BB25" s="27"/>
      <c r="BC25" s="27"/>
      <c r="BD25" s="27"/>
      <c r="BE25" s="27"/>
      <c r="BF25" s="27"/>
      <c r="BG25" s="27"/>
      <c r="BH25" s="27"/>
      <c r="BI25" s="27"/>
      <c r="BJ25" s="27"/>
      <c r="BK25" s="27"/>
      <c r="BL25" s="27"/>
      <c r="BM25" s="27"/>
      <c r="BN25" s="27"/>
      <c r="BO25" s="27"/>
      <c r="BP25" s="27"/>
      <c r="BQ25" s="27"/>
      <c r="BR25" s="27"/>
      <c r="BS25" s="27"/>
      <c r="BT25" s="27"/>
      <c r="BU25" s="27"/>
      <c r="BV25" s="27"/>
      <c r="BW25" s="27"/>
      <c r="BX25" s="27"/>
      <c r="BY25" s="27"/>
      <c r="BZ25" s="27"/>
      <c r="CA25" s="27"/>
      <c r="CB25" s="27"/>
      <c r="CC25" s="27"/>
      <c r="CD25" s="27"/>
      <c r="CE25" s="27"/>
      <c r="CF25" s="27"/>
      <c r="CG25" s="27"/>
      <c r="CH25" s="27"/>
      <c r="CI25" s="27"/>
      <c r="CJ25" s="27"/>
      <c r="CK25" s="27"/>
      <c r="CL25" s="27"/>
      <c r="CM25" s="27"/>
      <c r="CN25" s="27"/>
      <c r="CO25" s="27"/>
      <c r="CP25" s="27"/>
      <c r="CQ25" s="27"/>
      <c r="CR25" s="27"/>
      <c r="CS25" s="27"/>
      <c r="CT25" s="27"/>
      <c r="CU25" s="27"/>
      <c r="CV25" s="27"/>
      <c r="CW25" s="27"/>
      <c r="CX25" s="27"/>
      <c r="CY25" s="27"/>
      <c r="CZ25" s="27"/>
      <c r="DA25" s="27"/>
      <c r="DB25" s="27"/>
      <c r="DC25" s="27"/>
      <c r="DD25" s="27"/>
      <c r="DE25" s="27"/>
      <c r="DF25" s="27"/>
      <c r="DG25" s="27"/>
      <c r="DH25" s="27"/>
      <c r="DI25" s="27"/>
      <c r="DJ25" s="27"/>
      <c r="DK25" s="27"/>
      <c r="DL25" s="27"/>
      <c r="DM25" s="27"/>
      <c r="DN25" s="27"/>
      <c r="DO25" s="27"/>
      <c r="DP25" s="27"/>
      <c r="DQ25" s="27"/>
      <c r="DR25" s="27"/>
      <c r="DS25" s="27"/>
      <c r="DT25" s="27"/>
      <c r="DU25" s="27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27"/>
      <c r="EX25" s="27"/>
      <c r="EY25" s="27"/>
      <c r="EZ25" s="27"/>
      <c r="FA25" s="27"/>
      <c r="FB25" s="27"/>
      <c r="FC25" s="27"/>
      <c r="FD25" s="27"/>
      <c r="FE25" s="27"/>
      <c r="FF25" s="27"/>
      <c r="FG25" s="27"/>
      <c r="FH25" s="27"/>
      <c r="FI25" s="27"/>
      <c r="FJ25" s="27"/>
      <c r="FK25" s="27"/>
      <c r="FL25" s="27"/>
      <c r="FM25" s="27"/>
      <c r="FN25" s="27"/>
      <c r="FO25" s="27"/>
      <c r="FP25" s="27"/>
      <c r="FQ25" s="27"/>
      <c r="FR25" s="27"/>
      <c r="FS25" s="27"/>
      <c r="FT25" s="27"/>
      <c r="FU25" s="27"/>
      <c r="FV25" s="27"/>
      <c r="FW25" s="27"/>
      <c r="FX25" s="27"/>
      <c r="FY25" s="27"/>
      <c r="FZ25" s="27"/>
      <c r="GA25" s="27"/>
      <c r="GB25" s="27"/>
      <c r="GC25" s="27"/>
      <c r="GD25" s="27"/>
      <c r="GE25" s="27"/>
      <c r="GF25" s="27"/>
      <c r="GG25" s="27"/>
      <c r="GH25" s="27"/>
      <c r="GI25" s="27"/>
      <c r="GJ25" s="27"/>
      <c r="GK25" s="27"/>
      <c r="GL25" s="27"/>
      <c r="GM25" s="27"/>
      <c r="GN25" s="27"/>
      <c r="GO25" s="27"/>
      <c r="GP25" s="27"/>
      <c r="GQ25" s="27"/>
      <c r="GR25" s="27"/>
      <c r="GS25" s="27"/>
      <c r="GT25" s="27"/>
      <c r="GU25" s="27"/>
      <c r="GV25" s="27"/>
      <c r="GW25" s="27"/>
      <c r="GX25" s="27"/>
      <c r="GY25" s="27"/>
      <c r="GZ25" s="27"/>
      <c r="HA25" s="27"/>
      <c r="HB25" s="27"/>
      <c r="HC25" s="27"/>
      <c r="HD25" s="27"/>
      <c r="HE25" s="27"/>
      <c r="HF25" s="27"/>
      <c r="HG25" s="27"/>
      <c r="HH25" s="27"/>
      <c r="HI25" s="27"/>
      <c r="HJ25" s="27"/>
      <c r="HK25" s="27"/>
      <c r="HL25" s="27"/>
      <c r="HM25" s="27"/>
      <c r="HN25" s="27"/>
      <c r="HO25" s="27"/>
      <c r="HP25" s="27"/>
      <c r="HQ25" s="27"/>
      <c r="HR25" s="27"/>
      <c r="HS25" s="27"/>
      <c r="HT25" s="27"/>
      <c r="HU25" s="27"/>
      <c r="HV25" s="27"/>
      <c r="HW25" s="27"/>
      <c r="HX25" s="27"/>
      <c r="HY25" s="27"/>
      <c r="HZ25" s="27"/>
      <c r="IA25" s="27"/>
      <c r="IB25" s="27"/>
      <c r="IC25" s="27"/>
      <c r="ID25" s="27"/>
      <c r="IE25" s="27"/>
      <c r="IF25" s="27"/>
      <c r="IG25" s="27"/>
      <c r="IH25" s="27"/>
      <c r="II25" s="27"/>
      <c r="IJ25" s="27"/>
      <c r="IK25" s="27"/>
      <c r="IL25" s="27"/>
      <c r="IM25" s="27"/>
      <c r="IN25" s="27"/>
      <c r="IO25" s="27"/>
      <c r="IP25" s="27"/>
      <c r="IQ25" s="27"/>
      <c r="IR25" s="27"/>
      <c r="IS25" s="27"/>
      <c r="IT25" s="27"/>
      <c r="IU25" s="27"/>
      <c r="IV25" s="27"/>
    </row>
    <row r="26" spans="1:256" ht="29.25" customHeight="1">
      <c r="A26" s="24" t="s">
        <v>56</v>
      </c>
      <c r="B26" s="24">
        <v>4002</v>
      </c>
      <c r="C26" s="35" t="s">
        <v>97</v>
      </c>
      <c r="D26" s="331"/>
      <c r="E26" s="331"/>
      <c r="F26" s="17" t="s">
        <v>98</v>
      </c>
      <c r="G26" s="70" t="s">
        <v>25</v>
      </c>
      <c r="H26" s="37">
        <v>200</v>
      </c>
      <c r="I26" s="343"/>
      <c r="J26" s="26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27"/>
      <c r="Y26" s="27"/>
      <c r="Z26" s="27"/>
      <c r="AA26" s="27"/>
      <c r="AB26" s="27"/>
      <c r="AC26" s="27"/>
      <c r="AD26" s="27"/>
      <c r="AE26" s="27"/>
      <c r="AF26" s="27"/>
      <c r="AG26" s="27"/>
      <c r="AH26" s="27"/>
      <c r="AI26" s="27"/>
      <c r="AJ26" s="27"/>
      <c r="AK26" s="27"/>
      <c r="AL26" s="27"/>
      <c r="AM26" s="27"/>
      <c r="AN26" s="27"/>
      <c r="AO26" s="27"/>
      <c r="AP26" s="27"/>
      <c r="AQ26" s="27"/>
      <c r="AR26" s="27"/>
      <c r="AS26" s="27"/>
      <c r="AT26" s="27"/>
      <c r="AU26" s="27"/>
      <c r="AV26" s="27"/>
      <c r="AW26" s="27"/>
      <c r="AX26" s="27"/>
      <c r="AY26" s="27"/>
      <c r="AZ26" s="27"/>
      <c r="BA26" s="27"/>
      <c r="BB26" s="27"/>
      <c r="BC26" s="27"/>
      <c r="BD26" s="27"/>
      <c r="BE26" s="27"/>
      <c r="BF26" s="27"/>
      <c r="BG26" s="27"/>
      <c r="BH26" s="27"/>
      <c r="BI26" s="27"/>
      <c r="BJ26" s="27"/>
      <c r="BK26" s="27"/>
      <c r="BL26" s="27"/>
      <c r="BM26" s="27"/>
      <c r="BN26" s="27"/>
      <c r="BO26" s="27"/>
      <c r="BP26" s="27"/>
      <c r="BQ26" s="27"/>
      <c r="BR26" s="27"/>
      <c r="BS26" s="27"/>
      <c r="BT26" s="27"/>
      <c r="BU26" s="27"/>
      <c r="BV26" s="27"/>
      <c r="BW26" s="27"/>
      <c r="BX26" s="27"/>
      <c r="BY26" s="27"/>
      <c r="BZ26" s="27"/>
      <c r="CA26" s="27"/>
      <c r="CB26" s="27"/>
      <c r="CC26" s="27"/>
      <c r="CD26" s="27"/>
      <c r="CE26" s="27"/>
      <c r="CF26" s="27"/>
      <c r="CG26" s="27"/>
      <c r="CH26" s="27"/>
      <c r="CI26" s="27"/>
      <c r="CJ26" s="27"/>
      <c r="CK26" s="27"/>
      <c r="CL26" s="27"/>
      <c r="CM26" s="27"/>
      <c r="CN26" s="27"/>
      <c r="CO26" s="27"/>
      <c r="CP26" s="27"/>
      <c r="CQ26" s="27"/>
      <c r="CR26" s="27"/>
      <c r="CS26" s="27"/>
      <c r="CT26" s="27"/>
      <c r="CU26" s="27"/>
      <c r="CV26" s="27"/>
      <c r="CW26" s="27"/>
      <c r="CX26" s="27"/>
      <c r="CY26" s="27"/>
      <c r="CZ26" s="27"/>
      <c r="DA26" s="27"/>
      <c r="DB26" s="27"/>
      <c r="DC26" s="27"/>
      <c r="DD26" s="27"/>
      <c r="DE26" s="27"/>
      <c r="DF26" s="27"/>
      <c r="DG26" s="27"/>
      <c r="DH26" s="27"/>
      <c r="DI26" s="27"/>
      <c r="DJ26" s="27"/>
      <c r="DK26" s="27"/>
      <c r="DL26" s="27"/>
      <c r="DM26" s="27"/>
      <c r="DN26" s="27"/>
      <c r="DO26" s="27"/>
      <c r="DP26" s="27"/>
      <c r="DQ26" s="27"/>
      <c r="DR26" s="27"/>
      <c r="DS26" s="27"/>
      <c r="DT26" s="27"/>
      <c r="DU26" s="27"/>
      <c r="DV26" s="27"/>
      <c r="DW26" s="27"/>
      <c r="DX26" s="27"/>
      <c r="DY26" s="27"/>
      <c r="DZ26" s="27"/>
      <c r="EA26" s="27"/>
      <c r="EB26" s="27"/>
      <c r="EC26" s="27"/>
      <c r="ED26" s="27"/>
      <c r="EE26" s="27"/>
      <c r="EF26" s="27"/>
      <c r="EG26" s="27"/>
      <c r="EH26" s="27"/>
      <c r="EI26" s="27"/>
      <c r="EJ26" s="27"/>
      <c r="EK26" s="27"/>
      <c r="EL26" s="27"/>
      <c r="EM26" s="27"/>
      <c r="EN26" s="27"/>
      <c r="EO26" s="27"/>
      <c r="EP26" s="27"/>
      <c r="EQ26" s="27"/>
      <c r="ER26" s="27"/>
      <c r="ES26" s="27"/>
      <c r="ET26" s="27"/>
      <c r="EU26" s="27"/>
      <c r="EV26" s="27"/>
      <c r="EW26" s="27"/>
      <c r="EX26" s="27"/>
      <c r="EY26" s="27"/>
      <c r="EZ26" s="27"/>
      <c r="FA26" s="27"/>
      <c r="FB26" s="27"/>
      <c r="FC26" s="27"/>
      <c r="FD26" s="27"/>
      <c r="FE26" s="27"/>
      <c r="FF26" s="27"/>
      <c r="FG26" s="27"/>
      <c r="FH26" s="27"/>
      <c r="FI26" s="27"/>
      <c r="FJ26" s="27"/>
      <c r="FK26" s="27"/>
      <c r="FL26" s="27"/>
      <c r="FM26" s="27"/>
      <c r="FN26" s="27"/>
      <c r="FO26" s="27"/>
      <c r="FP26" s="27"/>
      <c r="FQ26" s="27"/>
      <c r="FR26" s="27"/>
      <c r="FS26" s="27"/>
      <c r="FT26" s="27"/>
      <c r="FU26" s="27"/>
      <c r="FV26" s="27"/>
      <c r="FW26" s="27"/>
      <c r="FX26" s="27"/>
      <c r="FY26" s="27"/>
      <c r="FZ26" s="27"/>
      <c r="GA26" s="27"/>
      <c r="GB26" s="27"/>
      <c r="GC26" s="27"/>
      <c r="GD26" s="27"/>
      <c r="GE26" s="27"/>
      <c r="GF26" s="27"/>
      <c r="GG26" s="27"/>
      <c r="GH26" s="27"/>
      <c r="GI26" s="27"/>
      <c r="GJ26" s="27"/>
      <c r="GK26" s="27"/>
      <c r="GL26" s="27"/>
      <c r="GM26" s="27"/>
      <c r="GN26" s="27"/>
      <c r="GO26" s="27"/>
      <c r="GP26" s="27"/>
      <c r="GQ26" s="27"/>
      <c r="GR26" s="27"/>
      <c r="GS26" s="27"/>
      <c r="GT26" s="27"/>
      <c r="GU26" s="27"/>
      <c r="GV26" s="27"/>
      <c r="GW26" s="27"/>
      <c r="GX26" s="27"/>
      <c r="GY26" s="27"/>
      <c r="GZ26" s="27"/>
      <c r="HA26" s="27"/>
      <c r="HB26" s="27"/>
      <c r="HC26" s="27"/>
      <c r="HD26" s="27"/>
      <c r="HE26" s="27"/>
      <c r="HF26" s="27"/>
      <c r="HG26" s="27"/>
      <c r="HH26" s="27"/>
      <c r="HI26" s="27"/>
      <c r="HJ26" s="27"/>
      <c r="HK26" s="27"/>
      <c r="HL26" s="27"/>
      <c r="HM26" s="27"/>
      <c r="HN26" s="27"/>
      <c r="HO26" s="27"/>
      <c r="HP26" s="27"/>
      <c r="HQ26" s="27"/>
      <c r="HR26" s="27"/>
      <c r="HS26" s="27"/>
      <c r="HT26" s="27"/>
      <c r="HU26" s="27"/>
      <c r="HV26" s="27"/>
      <c r="HW26" s="27"/>
      <c r="HX26" s="27"/>
      <c r="HY26" s="27"/>
      <c r="HZ26" s="27"/>
      <c r="IA26" s="27"/>
      <c r="IB26" s="27"/>
      <c r="IC26" s="27"/>
      <c r="ID26" s="27"/>
      <c r="IE26" s="27"/>
      <c r="IF26" s="27"/>
      <c r="IG26" s="27"/>
      <c r="IH26" s="27"/>
      <c r="II26" s="27"/>
      <c r="IJ26" s="27"/>
      <c r="IK26" s="27"/>
      <c r="IL26" s="27"/>
      <c r="IM26" s="27"/>
      <c r="IN26" s="27"/>
      <c r="IO26" s="27"/>
      <c r="IP26" s="27"/>
      <c r="IQ26" s="27"/>
      <c r="IR26" s="27"/>
      <c r="IS26" s="27"/>
      <c r="IT26" s="27"/>
      <c r="IU26" s="27"/>
      <c r="IV26" s="27"/>
    </row>
    <row r="27" spans="1:256" ht="29.25" customHeight="1">
      <c r="A27" s="24" t="s">
        <v>56</v>
      </c>
      <c r="B27" s="24">
        <v>6269</v>
      </c>
      <c r="C27" s="35" t="s">
        <v>99</v>
      </c>
      <c r="D27" s="330" t="s">
        <v>100</v>
      </c>
      <c r="E27" s="330"/>
      <c r="F27" s="17" t="s">
        <v>130</v>
      </c>
      <c r="G27" s="41"/>
      <c r="H27" s="42"/>
      <c r="I27" s="343"/>
      <c r="J27" s="26"/>
      <c r="K27" s="27"/>
      <c r="L27" s="27"/>
      <c r="M27" s="27"/>
      <c r="N27" s="27"/>
      <c r="O27" s="27"/>
      <c r="P27" s="27"/>
      <c r="Q27" s="27"/>
      <c r="R27" s="27"/>
      <c r="S27" s="27"/>
      <c r="T27" s="27"/>
      <c r="U27" s="27"/>
      <c r="V27" s="27"/>
      <c r="W27" s="27"/>
      <c r="X27" s="27"/>
      <c r="Y27" s="27"/>
      <c r="Z27" s="27"/>
      <c r="AA27" s="27"/>
      <c r="AB27" s="27"/>
      <c r="AC27" s="27"/>
      <c r="AD27" s="27"/>
      <c r="AE27" s="27"/>
      <c r="AF27" s="27"/>
      <c r="AG27" s="27"/>
      <c r="AH27" s="27"/>
      <c r="AI27" s="27"/>
      <c r="AJ27" s="27"/>
      <c r="AK27" s="27"/>
      <c r="AL27" s="27"/>
      <c r="AM27" s="27"/>
      <c r="AN27" s="27"/>
      <c r="AO27" s="27"/>
      <c r="AP27" s="27"/>
      <c r="AQ27" s="27"/>
      <c r="AR27" s="27"/>
      <c r="AS27" s="27"/>
      <c r="AT27" s="27"/>
      <c r="AU27" s="27"/>
      <c r="AV27" s="27"/>
      <c r="AW27" s="27"/>
      <c r="AX27" s="27"/>
      <c r="AY27" s="27"/>
      <c r="AZ27" s="27"/>
      <c r="BA27" s="27"/>
      <c r="BB27" s="27"/>
      <c r="BC27" s="27"/>
      <c r="BD27" s="27"/>
      <c r="BE27" s="27"/>
      <c r="BF27" s="27"/>
      <c r="BG27" s="27"/>
      <c r="BH27" s="27"/>
      <c r="BI27" s="27"/>
      <c r="BJ27" s="27"/>
      <c r="BK27" s="27"/>
      <c r="BL27" s="27"/>
      <c r="BM27" s="27"/>
      <c r="BN27" s="27"/>
      <c r="BO27" s="27"/>
      <c r="BP27" s="27"/>
      <c r="BQ27" s="27"/>
      <c r="BR27" s="27"/>
      <c r="BS27" s="27"/>
      <c r="BT27" s="27"/>
      <c r="BU27" s="27"/>
      <c r="BV27" s="27"/>
      <c r="BW27" s="27"/>
      <c r="BX27" s="27"/>
      <c r="BY27" s="27"/>
      <c r="BZ27" s="27"/>
      <c r="CA27" s="27"/>
      <c r="CB27" s="27"/>
      <c r="CC27" s="27"/>
      <c r="CD27" s="27"/>
      <c r="CE27" s="27"/>
      <c r="CF27" s="27"/>
      <c r="CG27" s="27"/>
      <c r="CH27" s="27"/>
      <c r="CI27" s="27"/>
      <c r="CJ27" s="27"/>
      <c r="CK27" s="27"/>
      <c r="CL27" s="27"/>
      <c r="CM27" s="27"/>
      <c r="CN27" s="27"/>
      <c r="CO27" s="27"/>
      <c r="CP27" s="27"/>
      <c r="CQ27" s="27"/>
      <c r="CR27" s="27"/>
      <c r="CS27" s="27"/>
      <c r="CT27" s="27"/>
      <c r="CU27" s="27"/>
      <c r="CV27" s="27"/>
      <c r="CW27" s="27"/>
      <c r="CX27" s="27"/>
      <c r="CY27" s="27"/>
      <c r="CZ27" s="27"/>
      <c r="DA27" s="27"/>
      <c r="DB27" s="27"/>
      <c r="DC27" s="27"/>
      <c r="DD27" s="27"/>
      <c r="DE27" s="27"/>
      <c r="DF27" s="27"/>
      <c r="DG27" s="27"/>
      <c r="DH27" s="27"/>
      <c r="DI27" s="27"/>
      <c r="DJ27" s="27"/>
      <c r="DK27" s="27"/>
      <c r="DL27" s="27"/>
      <c r="DM27" s="27"/>
      <c r="DN27" s="27"/>
      <c r="DO27" s="27"/>
      <c r="DP27" s="27"/>
      <c r="DQ27" s="27"/>
      <c r="DR27" s="27"/>
      <c r="DS27" s="27"/>
      <c r="DT27" s="27"/>
      <c r="DU27" s="27"/>
      <c r="DV27" s="27"/>
      <c r="DW27" s="27"/>
      <c r="DX27" s="27"/>
      <c r="DY27" s="27"/>
      <c r="DZ27" s="27"/>
      <c r="EA27" s="27"/>
      <c r="EB27" s="27"/>
      <c r="EC27" s="27"/>
      <c r="ED27" s="27"/>
      <c r="EE27" s="27"/>
      <c r="EF27" s="27"/>
      <c r="EG27" s="27"/>
      <c r="EH27" s="27"/>
      <c r="EI27" s="27"/>
      <c r="EJ27" s="27"/>
      <c r="EK27" s="27"/>
      <c r="EL27" s="27"/>
      <c r="EM27" s="27"/>
      <c r="EN27" s="27"/>
      <c r="EO27" s="27"/>
      <c r="EP27" s="27"/>
      <c r="EQ27" s="27"/>
      <c r="ER27" s="27"/>
      <c r="ES27" s="27"/>
      <c r="ET27" s="27"/>
      <c r="EU27" s="27"/>
      <c r="EV27" s="27"/>
      <c r="EW27" s="27"/>
      <c r="EX27" s="27"/>
      <c r="EY27" s="27"/>
      <c r="EZ27" s="27"/>
      <c r="FA27" s="27"/>
      <c r="FB27" s="27"/>
      <c r="FC27" s="27"/>
      <c r="FD27" s="27"/>
      <c r="FE27" s="27"/>
      <c r="FF27" s="27"/>
      <c r="FG27" s="27"/>
      <c r="FH27" s="27"/>
      <c r="FI27" s="27"/>
      <c r="FJ27" s="27"/>
      <c r="FK27" s="27"/>
      <c r="FL27" s="27"/>
      <c r="FM27" s="27"/>
      <c r="FN27" s="27"/>
      <c r="FO27" s="27"/>
      <c r="FP27" s="27"/>
      <c r="FQ27" s="27"/>
      <c r="FR27" s="27"/>
      <c r="FS27" s="27"/>
      <c r="FT27" s="27"/>
      <c r="FU27" s="27"/>
      <c r="FV27" s="27"/>
      <c r="FW27" s="27"/>
      <c r="FX27" s="27"/>
      <c r="FY27" s="27"/>
      <c r="FZ27" s="27"/>
      <c r="GA27" s="27"/>
      <c r="GB27" s="27"/>
      <c r="GC27" s="27"/>
      <c r="GD27" s="27"/>
      <c r="GE27" s="27"/>
      <c r="GF27" s="27"/>
      <c r="GG27" s="27"/>
      <c r="GH27" s="27"/>
      <c r="GI27" s="27"/>
      <c r="GJ27" s="27"/>
      <c r="GK27" s="27"/>
      <c r="GL27" s="27"/>
      <c r="GM27" s="27"/>
      <c r="GN27" s="27"/>
      <c r="GO27" s="27"/>
      <c r="GP27" s="27"/>
      <c r="GQ27" s="27"/>
      <c r="GR27" s="27"/>
      <c r="GS27" s="27"/>
      <c r="GT27" s="27"/>
      <c r="GU27" s="27"/>
      <c r="GV27" s="27"/>
      <c r="GW27" s="27"/>
      <c r="GX27" s="27"/>
      <c r="GY27" s="27"/>
      <c r="GZ27" s="27"/>
      <c r="HA27" s="27"/>
      <c r="HB27" s="27"/>
      <c r="HC27" s="27"/>
      <c r="HD27" s="27"/>
      <c r="HE27" s="27"/>
      <c r="HF27" s="27"/>
      <c r="HG27" s="27"/>
      <c r="HH27" s="27"/>
      <c r="HI27" s="27"/>
      <c r="HJ27" s="27"/>
      <c r="HK27" s="27"/>
      <c r="HL27" s="27"/>
      <c r="HM27" s="27"/>
      <c r="HN27" s="27"/>
      <c r="HO27" s="27"/>
      <c r="HP27" s="27"/>
      <c r="HQ27" s="27"/>
      <c r="HR27" s="27"/>
      <c r="HS27" s="27"/>
      <c r="HT27" s="27"/>
      <c r="HU27" s="27"/>
      <c r="HV27" s="27"/>
      <c r="HW27" s="27"/>
      <c r="HX27" s="27"/>
      <c r="HY27" s="27"/>
      <c r="HZ27" s="27"/>
      <c r="IA27" s="27"/>
      <c r="IB27" s="27"/>
      <c r="IC27" s="27"/>
      <c r="ID27" s="27"/>
      <c r="IE27" s="27"/>
      <c r="IF27" s="27"/>
      <c r="IG27" s="27"/>
      <c r="IH27" s="27"/>
      <c r="II27" s="27"/>
      <c r="IJ27" s="27"/>
      <c r="IK27" s="27"/>
      <c r="IL27" s="27"/>
      <c r="IM27" s="27"/>
      <c r="IN27" s="27"/>
      <c r="IO27" s="27"/>
      <c r="IP27" s="27"/>
      <c r="IQ27" s="27"/>
      <c r="IR27" s="27"/>
      <c r="IS27" s="27"/>
      <c r="IT27" s="27"/>
      <c r="IU27" s="27"/>
      <c r="IV27" s="27"/>
    </row>
    <row r="28" spans="1:256" ht="29.25" customHeight="1">
      <c r="A28" s="24" t="s">
        <v>56</v>
      </c>
      <c r="B28" s="24">
        <v>6270</v>
      </c>
      <c r="C28" s="35" t="s">
        <v>101</v>
      </c>
      <c r="D28" s="330"/>
      <c r="E28" s="330"/>
      <c r="F28" s="17" t="s">
        <v>129</v>
      </c>
      <c r="G28" s="41"/>
      <c r="H28" s="42"/>
      <c r="I28" s="343"/>
      <c r="J28" s="26"/>
      <c r="K28" s="27"/>
      <c r="L28" s="27"/>
      <c r="M28" s="27"/>
      <c r="N28" s="27"/>
      <c r="O28" s="27"/>
      <c r="P28" s="27"/>
      <c r="Q28" s="27"/>
      <c r="R28" s="27"/>
      <c r="S28" s="27"/>
      <c r="T28" s="27"/>
      <c r="U28" s="27"/>
      <c r="V28" s="27"/>
      <c r="W28" s="27"/>
      <c r="X28" s="27"/>
      <c r="Y28" s="27"/>
      <c r="Z28" s="27"/>
      <c r="AA28" s="27"/>
      <c r="AB28" s="27"/>
      <c r="AC28" s="27"/>
      <c r="AD28" s="27"/>
      <c r="AE28" s="27"/>
      <c r="AF28" s="27"/>
      <c r="AG28" s="27"/>
      <c r="AH28" s="27"/>
      <c r="AI28" s="27"/>
      <c r="AJ28" s="27"/>
      <c r="AK28" s="27"/>
      <c r="AL28" s="27"/>
      <c r="AM28" s="27"/>
      <c r="AN28" s="27"/>
      <c r="AO28" s="27"/>
      <c r="AP28" s="27"/>
      <c r="AQ28" s="27"/>
      <c r="AR28" s="27"/>
      <c r="AS28" s="27"/>
      <c r="AT28" s="27"/>
      <c r="AU28" s="27"/>
      <c r="AV28" s="27"/>
      <c r="AW28" s="27"/>
      <c r="AX28" s="27"/>
      <c r="AY28" s="27"/>
      <c r="AZ28" s="27"/>
      <c r="BA28" s="27"/>
      <c r="BB28" s="27"/>
      <c r="BC28" s="27"/>
      <c r="BD28" s="27"/>
      <c r="BE28" s="27"/>
      <c r="BF28" s="27"/>
      <c r="BG28" s="27"/>
      <c r="BH28" s="27"/>
      <c r="BI28" s="27"/>
      <c r="BJ28" s="27"/>
      <c r="BK28" s="27"/>
      <c r="BL28" s="27"/>
      <c r="BM28" s="27"/>
      <c r="BN28" s="27"/>
      <c r="BO28" s="27"/>
      <c r="BP28" s="27"/>
      <c r="BQ28" s="27"/>
      <c r="BR28" s="27"/>
      <c r="BS28" s="27"/>
      <c r="BT28" s="27"/>
      <c r="BU28" s="27"/>
      <c r="BV28" s="27"/>
      <c r="BW28" s="27"/>
      <c r="BX28" s="27"/>
      <c r="BY28" s="27"/>
      <c r="BZ28" s="27"/>
      <c r="CA28" s="27"/>
      <c r="CB28" s="27"/>
      <c r="CC28" s="27"/>
      <c r="CD28" s="27"/>
      <c r="CE28" s="27"/>
      <c r="CF28" s="27"/>
      <c r="CG28" s="27"/>
      <c r="CH28" s="27"/>
      <c r="CI28" s="27"/>
      <c r="CJ28" s="27"/>
      <c r="CK28" s="27"/>
      <c r="CL28" s="27"/>
      <c r="CM28" s="27"/>
      <c r="CN28" s="27"/>
      <c r="CO28" s="27"/>
      <c r="CP28" s="27"/>
      <c r="CQ28" s="27"/>
      <c r="CR28" s="27"/>
      <c r="CS28" s="27"/>
      <c r="CT28" s="27"/>
      <c r="CU28" s="27"/>
      <c r="CV28" s="27"/>
      <c r="CW28" s="27"/>
      <c r="CX28" s="27"/>
      <c r="CY28" s="27"/>
      <c r="CZ28" s="27"/>
      <c r="DA28" s="27"/>
      <c r="DB28" s="27"/>
      <c r="DC28" s="27"/>
      <c r="DD28" s="27"/>
      <c r="DE28" s="27"/>
      <c r="DF28" s="27"/>
      <c r="DG28" s="27"/>
      <c r="DH28" s="27"/>
      <c r="DI28" s="27"/>
      <c r="DJ28" s="27"/>
      <c r="DK28" s="27"/>
      <c r="DL28" s="27"/>
      <c r="DM28" s="27"/>
      <c r="DN28" s="27"/>
      <c r="DO28" s="27"/>
      <c r="DP28" s="27"/>
      <c r="DQ28" s="27"/>
      <c r="DR28" s="27"/>
      <c r="DS28" s="27"/>
      <c r="DT28" s="27"/>
      <c r="DU28" s="27"/>
      <c r="DV28" s="27"/>
      <c r="DW28" s="27"/>
      <c r="DX28" s="27"/>
      <c r="DY28" s="27"/>
      <c r="DZ28" s="27"/>
      <c r="EA28" s="27"/>
      <c r="EB28" s="27"/>
      <c r="EC28" s="27"/>
      <c r="ED28" s="27"/>
      <c r="EE28" s="27"/>
      <c r="EF28" s="27"/>
      <c r="EG28" s="27"/>
      <c r="EH28" s="27"/>
      <c r="EI28" s="27"/>
      <c r="EJ28" s="27"/>
      <c r="EK28" s="27"/>
      <c r="EL28" s="27"/>
      <c r="EM28" s="27"/>
      <c r="EN28" s="27"/>
      <c r="EO28" s="27"/>
      <c r="EP28" s="27"/>
      <c r="EQ28" s="27"/>
      <c r="ER28" s="27"/>
      <c r="ES28" s="27"/>
      <c r="ET28" s="27"/>
      <c r="EU28" s="27"/>
      <c r="EV28" s="27"/>
      <c r="EW28" s="27"/>
      <c r="EX28" s="27"/>
      <c r="EY28" s="27"/>
      <c r="EZ28" s="27"/>
      <c r="FA28" s="27"/>
      <c r="FB28" s="27"/>
      <c r="FC28" s="27"/>
      <c r="FD28" s="27"/>
      <c r="FE28" s="27"/>
      <c r="FF28" s="27"/>
      <c r="FG28" s="27"/>
      <c r="FH28" s="27"/>
      <c r="FI28" s="27"/>
      <c r="FJ28" s="27"/>
      <c r="FK28" s="27"/>
      <c r="FL28" s="27"/>
      <c r="FM28" s="27"/>
      <c r="FN28" s="27"/>
      <c r="FO28" s="27"/>
      <c r="FP28" s="27"/>
      <c r="FQ28" s="27"/>
      <c r="FR28" s="27"/>
      <c r="FS28" s="27"/>
      <c r="FT28" s="27"/>
      <c r="FU28" s="27"/>
      <c r="FV28" s="27"/>
      <c r="FW28" s="27"/>
      <c r="FX28" s="27"/>
      <c r="FY28" s="27"/>
      <c r="FZ28" s="27"/>
      <c r="GA28" s="27"/>
      <c r="GB28" s="27"/>
      <c r="GC28" s="27"/>
      <c r="GD28" s="27"/>
      <c r="GE28" s="27"/>
      <c r="GF28" s="27"/>
      <c r="GG28" s="27"/>
      <c r="GH28" s="27"/>
      <c r="GI28" s="27"/>
      <c r="GJ28" s="27"/>
      <c r="GK28" s="27"/>
      <c r="GL28" s="27"/>
      <c r="GM28" s="27"/>
      <c r="GN28" s="27"/>
      <c r="GO28" s="27"/>
      <c r="GP28" s="27"/>
      <c r="GQ28" s="27"/>
      <c r="GR28" s="27"/>
      <c r="GS28" s="27"/>
      <c r="GT28" s="27"/>
      <c r="GU28" s="27"/>
      <c r="GV28" s="27"/>
      <c r="GW28" s="27"/>
      <c r="GX28" s="27"/>
      <c r="GY28" s="27"/>
      <c r="GZ28" s="27"/>
      <c r="HA28" s="27"/>
      <c r="HB28" s="27"/>
      <c r="HC28" s="27"/>
      <c r="HD28" s="27"/>
      <c r="HE28" s="27"/>
      <c r="HF28" s="27"/>
      <c r="HG28" s="27"/>
      <c r="HH28" s="27"/>
      <c r="HI28" s="27"/>
      <c r="HJ28" s="27"/>
      <c r="HK28" s="27"/>
      <c r="HL28" s="27"/>
      <c r="HM28" s="27"/>
      <c r="HN28" s="27"/>
      <c r="HO28" s="27"/>
      <c r="HP28" s="27"/>
      <c r="HQ28" s="27"/>
      <c r="HR28" s="27"/>
      <c r="HS28" s="27"/>
      <c r="HT28" s="27"/>
      <c r="HU28" s="27"/>
      <c r="HV28" s="27"/>
      <c r="HW28" s="27"/>
      <c r="HX28" s="27"/>
      <c r="HY28" s="27"/>
      <c r="HZ28" s="27"/>
      <c r="IA28" s="27"/>
      <c r="IB28" s="27"/>
      <c r="IC28" s="27"/>
      <c r="ID28" s="27"/>
      <c r="IE28" s="27"/>
      <c r="IF28" s="27"/>
      <c r="IG28" s="27"/>
      <c r="IH28" s="27"/>
      <c r="II28" s="27"/>
      <c r="IJ28" s="27"/>
      <c r="IK28" s="27"/>
      <c r="IL28" s="27"/>
      <c r="IM28" s="27"/>
      <c r="IN28" s="27"/>
      <c r="IO28" s="27"/>
      <c r="IP28" s="27"/>
      <c r="IQ28" s="27"/>
      <c r="IR28" s="27"/>
      <c r="IS28" s="27"/>
      <c r="IT28" s="27"/>
      <c r="IU28" s="27"/>
      <c r="IV28" s="27"/>
    </row>
    <row r="29" spans="1:256" ht="29.25" customHeight="1">
      <c r="A29" s="24" t="s">
        <v>56</v>
      </c>
      <c r="B29" s="24">
        <v>6271</v>
      </c>
      <c r="C29" s="35" t="s">
        <v>102</v>
      </c>
      <c r="D29" s="330"/>
      <c r="E29" s="330"/>
      <c r="F29" s="17" t="s">
        <v>128</v>
      </c>
      <c r="G29" s="41"/>
      <c r="H29" s="42"/>
      <c r="I29" s="343"/>
      <c r="J29" s="26"/>
      <c r="K29" s="27"/>
      <c r="L29" s="27"/>
      <c r="M29" s="27"/>
      <c r="N29" s="27"/>
      <c r="O29" s="27"/>
      <c r="P29" s="27"/>
      <c r="Q29" s="27"/>
      <c r="R29" s="27"/>
      <c r="S29" s="27"/>
      <c r="T29" s="27"/>
      <c r="U29" s="27"/>
      <c r="V29" s="27"/>
      <c r="W29" s="27"/>
      <c r="X29" s="27"/>
      <c r="Y29" s="27"/>
      <c r="Z29" s="27"/>
      <c r="AA29" s="27"/>
      <c r="AB29" s="27"/>
      <c r="AC29" s="27"/>
      <c r="AD29" s="27"/>
      <c r="AE29" s="27"/>
      <c r="AF29" s="27"/>
      <c r="AG29" s="27"/>
      <c r="AH29" s="27"/>
      <c r="AI29" s="27"/>
      <c r="AJ29" s="27"/>
      <c r="AK29" s="27"/>
      <c r="AL29" s="27"/>
      <c r="AM29" s="27"/>
      <c r="AN29" s="27"/>
      <c r="AO29" s="27"/>
      <c r="AP29" s="27"/>
      <c r="AQ29" s="27"/>
      <c r="AR29" s="27"/>
      <c r="AS29" s="27"/>
      <c r="AT29" s="27"/>
      <c r="AU29" s="27"/>
      <c r="AV29" s="27"/>
      <c r="AW29" s="27"/>
      <c r="AX29" s="27"/>
      <c r="AY29" s="27"/>
      <c r="AZ29" s="27"/>
      <c r="BA29" s="27"/>
      <c r="BB29" s="27"/>
      <c r="BC29" s="27"/>
      <c r="BD29" s="27"/>
      <c r="BE29" s="27"/>
      <c r="BF29" s="27"/>
      <c r="BG29" s="27"/>
      <c r="BH29" s="27"/>
      <c r="BI29" s="27"/>
      <c r="BJ29" s="27"/>
      <c r="BK29" s="27"/>
      <c r="BL29" s="27"/>
      <c r="BM29" s="27"/>
      <c r="BN29" s="27"/>
      <c r="BO29" s="27"/>
      <c r="BP29" s="27"/>
      <c r="BQ29" s="27"/>
      <c r="BR29" s="27"/>
      <c r="BS29" s="27"/>
      <c r="BT29" s="27"/>
      <c r="BU29" s="27"/>
      <c r="BV29" s="27"/>
      <c r="BW29" s="27"/>
      <c r="BX29" s="27"/>
      <c r="BY29" s="27"/>
      <c r="BZ29" s="27"/>
      <c r="CA29" s="27"/>
      <c r="CB29" s="27"/>
      <c r="CC29" s="27"/>
      <c r="CD29" s="27"/>
      <c r="CE29" s="27"/>
      <c r="CF29" s="27"/>
      <c r="CG29" s="27"/>
      <c r="CH29" s="27"/>
      <c r="CI29" s="27"/>
      <c r="CJ29" s="27"/>
      <c r="CK29" s="27"/>
      <c r="CL29" s="27"/>
      <c r="CM29" s="27"/>
      <c r="CN29" s="27"/>
      <c r="CO29" s="27"/>
      <c r="CP29" s="27"/>
      <c r="CQ29" s="27"/>
      <c r="CR29" s="27"/>
      <c r="CS29" s="27"/>
      <c r="CT29" s="27"/>
      <c r="CU29" s="27"/>
      <c r="CV29" s="27"/>
      <c r="CW29" s="27"/>
      <c r="CX29" s="27"/>
      <c r="CY29" s="27"/>
      <c r="CZ29" s="27"/>
      <c r="DA29" s="27"/>
      <c r="DB29" s="27"/>
      <c r="DC29" s="27"/>
      <c r="DD29" s="27"/>
      <c r="DE29" s="27"/>
      <c r="DF29" s="27"/>
      <c r="DG29" s="27"/>
      <c r="DH29" s="27"/>
      <c r="DI29" s="27"/>
      <c r="DJ29" s="27"/>
      <c r="DK29" s="27"/>
      <c r="DL29" s="27"/>
      <c r="DM29" s="27"/>
      <c r="DN29" s="27"/>
      <c r="DO29" s="27"/>
      <c r="DP29" s="27"/>
      <c r="DQ29" s="27"/>
      <c r="DR29" s="27"/>
      <c r="DS29" s="27"/>
      <c r="DT29" s="27"/>
      <c r="DU29" s="27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27"/>
      <c r="EX29" s="27"/>
      <c r="EY29" s="27"/>
      <c r="EZ29" s="27"/>
      <c r="FA29" s="27"/>
      <c r="FB29" s="27"/>
      <c r="FC29" s="27"/>
      <c r="FD29" s="27"/>
      <c r="FE29" s="27"/>
      <c r="FF29" s="27"/>
      <c r="FG29" s="27"/>
      <c r="FH29" s="27"/>
      <c r="FI29" s="27"/>
      <c r="FJ29" s="27"/>
      <c r="FK29" s="27"/>
      <c r="FL29" s="27"/>
      <c r="FM29" s="27"/>
      <c r="FN29" s="27"/>
      <c r="FO29" s="27"/>
      <c r="FP29" s="27"/>
      <c r="FQ29" s="27"/>
      <c r="FR29" s="27"/>
      <c r="FS29" s="27"/>
      <c r="FT29" s="27"/>
      <c r="FU29" s="27"/>
      <c r="FV29" s="27"/>
      <c r="FW29" s="27"/>
      <c r="FX29" s="27"/>
      <c r="FY29" s="27"/>
      <c r="FZ29" s="27"/>
      <c r="GA29" s="27"/>
      <c r="GB29" s="27"/>
      <c r="GC29" s="27"/>
      <c r="GD29" s="27"/>
      <c r="GE29" s="27"/>
      <c r="GF29" s="27"/>
      <c r="GG29" s="27"/>
      <c r="GH29" s="27"/>
      <c r="GI29" s="27"/>
      <c r="GJ29" s="27"/>
      <c r="GK29" s="27"/>
      <c r="GL29" s="27"/>
      <c r="GM29" s="27"/>
      <c r="GN29" s="27"/>
      <c r="GO29" s="27"/>
      <c r="GP29" s="27"/>
      <c r="GQ29" s="27"/>
      <c r="GR29" s="27"/>
      <c r="GS29" s="27"/>
      <c r="GT29" s="27"/>
      <c r="GU29" s="27"/>
      <c r="GV29" s="27"/>
      <c r="GW29" s="27"/>
      <c r="GX29" s="27"/>
      <c r="GY29" s="27"/>
      <c r="GZ29" s="27"/>
      <c r="HA29" s="27"/>
      <c r="HB29" s="27"/>
      <c r="HC29" s="27"/>
      <c r="HD29" s="27"/>
      <c r="HE29" s="27"/>
      <c r="HF29" s="27"/>
      <c r="HG29" s="27"/>
      <c r="HH29" s="27"/>
      <c r="HI29" s="27"/>
      <c r="HJ29" s="27"/>
      <c r="HK29" s="27"/>
      <c r="HL29" s="27"/>
      <c r="HM29" s="27"/>
      <c r="HN29" s="27"/>
      <c r="HO29" s="27"/>
      <c r="HP29" s="27"/>
      <c r="HQ29" s="27"/>
      <c r="HR29" s="27"/>
      <c r="HS29" s="27"/>
      <c r="HT29" s="27"/>
      <c r="HU29" s="27"/>
      <c r="HV29" s="27"/>
      <c r="HW29" s="27"/>
      <c r="HX29" s="27"/>
      <c r="HY29" s="27"/>
      <c r="HZ29" s="27"/>
      <c r="IA29" s="27"/>
      <c r="IB29" s="27"/>
      <c r="IC29" s="27"/>
      <c r="ID29" s="27"/>
      <c r="IE29" s="27"/>
      <c r="IF29" s="27"/>
      <c r="IG29" s="27"/>
      <c r="IH29" s="27"/>
      <c r="II29" s="27"/>
      <c r="IJ29" s="27"/>
      <c r="IK29" s="27"/>
      <c r="IL29" s="27"/>
      <c r="IM29" s="27"/>
      <c r="IN29" s="27"/>
      <c r="IO29" s="27"/>
      <c r="IP29" s="27"/>
      <c r="IQ29" s="27"/>
      <c r="IR29" s="27"/>
      <c r="IS29" s="27"/>
      <c r="IT29" s="27"/>
      <c r="IU29" s="27"/>
      <c r="IV29" s="27"/>
    </row>
    <row r="30" spans="1:256" ht="29.25" customHeight="1">
      <c r="A30" s="24" t="s">
        <v>56</v>
      </c>
      <c r="B30" s="24">
        <v>6273</v>
      </c>
      <c r="C30" s="35" t="s">
        <v>103</v>
      </c>
      <c r="D30" s="330"/>
      <c r="E30" s="330"/>
      <c r="F30" s="332" t="s">
        <v>127</v>
      </c>
      <c r="G30" s="332"/>
      <c r="H30" s="332"/>
      <c r="I30" s="343"/>
      <c r="J30" s="26"/>
      <c r="K30" s="27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27"/>
      <c r="AB30" s="27"/>
      <c r="AC30" s="27"/>
      <c r="AD30" s="27"/>
      <c r="AE30" s="27"/>
      <c r="AF30" s="27"/>
      <c r="AG30" s="27"/>
      <c r="AH30" s="27"/>
      <c r="AI30" s="27"/>
      <c r="AJ30" s="27"/>
      <c r="AK30" s="27"/>
      <c r="AL30" s="27"/>
      <c r="AM30" s="27"/>
      <c r="AN30" s="27"/>
      <c r="AO30" s="27"/>
      <c r="AP30" s="27"/>
      <c r="AQ30" s="27"/>
      <c r="AR30" s="27"/>
      <c r="AS30" s="27"/>
      <c r="AT30" s="27"/>
      <c r="AU30" s="27"/>
      <c r="AV30" s="27"/>
      <c r="AW30" s="27"/>
      <c r="AX30" s="27"/>
      <c r="AY30" s="27"/>
      <c r="AZ30" s="27"/>
      <c r="BA30" s="27"/>
      <c r="BB30" s="27"/>
      <c r="BC30" s="27"/>
      <c r="BD30" s="27"/>
      <c r="BE30" s="27"/>
      <c r="BF30" s="27"/>
      <c r="BG30" s="27"/>
      <c r="BH30" s="27"/>
      <c r="BI30" s="27"/>
      <c r="BJ30" s="27"/>
      <c r="BK30" s="27"/>
      <c r="BL30" s="27"/>
      <c r="BM30" s="27"/>
      <c r="BN30" s="27"/>
      <c r="BO30" s="27"/>
      <c r="BP30" s="27"/>
      <c r="BQ30" s="27"/>
      <c r="BR30" s="27"/>
      <c r="BS30" s="27"/>
      <c r="BT30" s="27"/>
      <c r="BU30" s="27"/>
      <c r="BV30" s="27"/>
      <c r="BW30" s="27"/>
      <c r="BX30" s="27"/>
      <c r="BY30" s="27"/>
      <c r="BZ30" s="27"/>
      <c r="CA30" s="27"/>
      <c r="CB30" s="27"/>
      <c r="CC30" s="27"/>
      <c r="CD30" s="27"/>
      <c r="CE30" s="27"/>
      <c r="CF30" s="27"/>
      <c r="CG30" s="27"/>
      <c r="CH30" s="27"/>
      <c r="CI30" s="27"/>
      <c r="CJ30" s="27"/>
      <c r="CK30" s="27"/>
      <c r="CL30" s="27"/>
      <c r="CM30" s="27"/>
      <c r="CN30" s="27"/>
      <c r="CO30" s="27"/>
      <c r="CP30" s="27"/>
      <c r="CQ30" s="27"/>
      <c r="CR30" s="27"/>
      <c r="CS30" s="27"/>
      <c r="CT30" s="27"/>
      <c r="CU30" s="27"/>
      <c r="CV30" s="27"/>
      <c r="CW30" s="27"/>
      <c r="CX30" s="27"/>
      <c r="CY30" s="27"/>
      <c r="CZ30" s="27"/>
      <c r="DA30" s="27"/>
      <c r="DB30" s="27"/>
      <c r="DC30" s="27"/>
      <c r="DD30" s="27"/>
      <c r="DE30" s="27"/>
      <c r="DF30" s="27"/>
      <c r="DG30" s="27"/>
      <c r="DH30" s="27"/>
      <c r="DI30" s="27"/>
      <c r="DJ30" s="27"/>
      <c r="DK30" s="27"/>
      <c r="DL30" s="27"/>
      <c r="DM30" s="27"/>
      <c r="DN30" s="27"/>
      <c r="DO30" s="27"/>
      <c r="DP30" s="27"/>
      <c r="DQ30" s="27"/>
      <c r="DR30" s="27"/>
      <c r="DS30" s="27"/>
      <c r="DT30" s="27"/>
      <c r="DU30" s="27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27"/>
      <c r="EX30" s="27"/>
      <c r="EY30" s="27"/>
      <c r="EZ30" s="27"/>
      <c r="FA30" s="27"/>
      <c r="FB30" s="27"/>
      <c r="FC30" s="27"/>
      <c r="FD30" s="27"/>
      <c r="FE30" s="27"/>
      <c r="FF30" s="27"/>
      <c r="FG30" s="27"/>
      <c r="FH30" s="27"/>
      <c r="FI30" s="27"/>
      <c r="FJ30" s="27"/>
      <c r="FK30" s="27"/>
      <c r="FL30" s="27"/>
      <c r="FM30" s="27"/>
      <c r="FN30" s="27"/>
      <c r="FO30" s="27"/>
      <c r="FP30" s="27"/>
      <c r="FQ30" s="27"/>
      <c r="FR30" s="27"/>
      <c r="FS30" s="27"/>
      <c r="FT30" s="27"/>
      <c r="FU30" s="27"/>
      <c r="FV30" s="27"/>
      <c r="FW30" s="27"/>
      <c r="FX30" s="27"/>
      <c r="FY30" s="27"/>
      <c r="FZ30" s="27"/>
      <c r="GA30" s="27"/>
      <c r="GB30" s="27"/>
      <c r="GC30" s="27"/>
      <c r="GD30" s="27"/>
      <c r="GE30" s="27"/>
      <c r="GF30" s="27"/>
      <c r="GG30" s="27"/>
      <c r="GH30" s="27"/>
      <c r="GI30" s="27"/>
      <c r="GJ30" s="27"/>
      <c r="GK30" s="27"/>
      <c r="GL30" s="27"/>
      <c r="GM30" s="27"/>
      <c r="GN30" s="27"/>
      <c r="GO30" s="27"/>
      <c r="GP30" s="27"/>
      <c r="GQ30" s="27"/>
      <c r="GR30" s="27"/>
      <c r="GS30" s="27"/>
      <c r="GT30" s="27"/>
      <c r="GU30" s="27"/>
      <c r="GV30" s="27"/>
      <c r="GW30" s="27"/>
      <c r="GX30" s="27"/>
      <c r="GY30" s="27"/>
      <c r="GZ30" s="27"/>
      <c r="HA30" s="27"/>
      <c r="HB30" s="27"/>
      <c r="HC30" s="27"/>
      <c r="HD30" s="27"/>
      <c r="HE30" s="27"/>
      <c r="HF30" s="27"/>
      <c r="HG30" s="27"/>
      <c r="HH30" s="27"/>
      <c r="HI30" s="27"/>
      <c r="HJ30" s="27"/>
      <c r="HK30" s="27"/>
      <c r="HL30" s="27"/>
      <c r="HM30" s="27"/>
      <c r="HN30" s="27"/>
      <c r="HO30" s="27"/>
      <c r="HP30" s="27"/>
      <c r="HQ30" s="27"/>
      <c r="HR30" s="27"/>
      <c r="HS30" s="27"/>
      <c r="HT30" s="27"/>
      <c r="HU30" s="27"/>
      <c r="HV30" s="27"/>
      <c r="HW30" s="27"/>
      <c r="HX30" s="27"/>
      <c r="HY30" s="27"/>
      <c r="HZ30" s="27"/>
      <c r="IA30" s="27"/>
      <c r="IB30" s="27"/>
      <c r="IC30" s="27"/>
      <c r="ID30" s="27"/>
      <c r="IE30" s="27"/>
      <c r="IF30" s="27"/>
      <c r="IG30" s="27"/>
      <c r="IH30" s="27"/>
      <c r="II30" s="27"/>
      <c r="IJ30" s="27"/>
      <c r="IK30" s="27"/>
      <c r="IL30" s="27"/>
      <c r="IM30" s="27"/>
      <c r="IN30" s="27"/>
      <c r="IO30" s="27"/>
      <c r="IP30" s="27"/>
      <c r="IQ30" s="27"/>
      <c r="IR30" s="27"/>
      <c r="IS30" s="27"/>
      <c r="IT30" s="27"/>
      <c r="IU30" s="27"/>
      <c r="IV30" s="27"/>
    </row>
    <row r="31" spans="1:256" ht="29.25" customHeight="1">
      <c r="A31" s="24" t="s">
        <v>56</v>
      </c>
      <c r="B31" s="24">
        <v>6275</v>
      </c>
      <c r="C31" s="35" t="s">
        <v>104</v>
      </c>
      <c r="D31" s="330"/>
      <c r="E31" s="330"/>
      <c r="F31" s="332" t="s">
        <v>157</v>
      </c>
      <c r="G31" s="332"/>
      <c r="H31" s="332"/>
      <c r="I31" s="343"/>
      <c r="J31" s="26"/>
      <c r="K31" s="27"/>
      <c r="L31" s="27"/>
      <c r="M31" s="27"/>
      <c r="N31" s="27"/>
      <c r="O31" s="27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27"/>
      <c r="AB31" s="27"/>
      <c r="AC31" s="27"/>
      <c r="AD31" s="27"/>
      <c r="AE31" s="27"/>
      <c r="AF31" s="27"/>
      <c r="AG31" s="27"/>
      <c r="AH31" s="27"/>
      <c r="AI31" s="27"/>
      <c r="AJ31" s="27"/>
      <c r="AK31" s="27"/>
      <c r="AL31" s="27"/>
      <c r="AM31" s="27"/>
      <c r="AN31" s="27"/>
      <c r="AO31" s="27"/>
      <c r="AP31" s="27"/>
      <c r="AQ31" s="27"/>
      <c r="AR31" s="27"/>
      <c r="AS31" s="27"/>
      <c r="AT31" s="27"/>
      <c r="AU31" s="27"/>
      <c r="AV31" s="27"/>
      <c r="AW31" s="27"/>
      <c r="AX31" s="27"/>
      <c r="AY31" s="27"/>
      <c r="AZ31" s="27"/>
      <c r="BA31" s="27"/>
      <c r="BB31" s="27"/>
      <c r="BC31" s="27"/>
      <c r="BD31" s="27"/>
      <c r="BE31" s="27"/>
      <c r="BF31" s="27"/>
      <c r="BG31" s="27"/>
      <c r="BH31" s="27"/>
      <c r="BI31" s="27"/>
      <c r="BJ31" s="27"/>
      <c r="BK31" s="27"/>
      <c r="BL31" s="27"/>
      <c r="BM31" s="27"/>
      <c r="BN31" s="27"/>
      <c r="BO31" s="27"/>
      <c r="BP31" s="27"/>
      <c r="BQ31" s="27"/>
      <c r="BR31" s="27"/>
      <c r="BS31" s="27"/>
      <c r="BT31" s="27"/>
      <c r="BU31" s="27"/>
      <c r="BV31" s="27"/>
      <c r="BW31" s="27"/>
      <c r="BX31" s="27"/>
      <c r="BY31" s="27"/>
      <c r="BZ31" s="27"/>
      <c r="CA31" s="27"/>
      <c r="CB31" s="27"/>
      <c r="CC31" s="27"/>
      <c r="CD31" s="27"/>
      <c r="CE31" s="27"/>
      <c r="CF31" s="27"/>
      <c r="CG31" s="27"/>
      <c r="CH31" s="27"/>
      <c r="CI31" s="27"/>
      <c r="CJ31" s="27"/>
      <c r="CK31" s="27"/>
      <c r="CL31" s="27"/>
      <c r="CM31" s="27"/>
      <c r="CN31" s="27"/>
      <c r="CO31" s="27"/>
      <c r="CP31" s="27"/>
      <c r="CQ31" s="27"/>
      <c r="CR31" s="27"/>
      <c r="CS31" s="27"/>
      <c r="CT31" s="27"/>
      <c r="CU31" s="27"/>
      <c r="CV31" s="27"/>
      <c r="CW31" s="27"/>
      <c r="CX31" s="27"/>
      <c r="CY31" s="27"/>
      <c r="CZ31" s="27"/>
      <c r="DA31" s="27"/>
      <c r="DB31" s="27"/>
      <c r="DC31" s="27"/>
      <c r="DD31" s="27"/>
      <c r="DE31" s="27"/>
      <c r="DF31" s="27"/>
      <c r="DG31" s="27"/>
      <c r="DH31" s="27"/>
      <c r="DI31" s="27"/>
      <c r="DJ31" s="27"/>
      <c r="DK31" s="27"/>
      <c r="DL31" s="27"/>
      <c r="DM31" s="27"/>
      <c r="DN31" s="27"/>
      <c r="DO31" s="27"/>
      <c r="DP31" s="27"/>
      <c r="DQ31" s="27"/>
      <c r="DR31" s="27"/>
      <c r="DS31" s="27"/>
      <c r="DT31" s="27"/>
      <c r="DU31" s="27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27"/>
      <c r="EX31" s="27"/>
      <c r="EY31" s="27"/>
      <c r="EZ31" s="27"/>
      <c r="FA31" s="27"/>
      <c r="FB31" s="27"/>
      <c r="FC31" s="27"/>
      <c r="FD31" s="27"/>
      <c r="FE31" s="27"/>
      <c r="FF31" s="27"/>
      <c r="FG31" s="27"/>
      <c r="FH31" s="27"/>
      <c r="FI31" s="27"/>
      <c r="FJ31" s="27"/>
      <c r="FK31" s="27"/>
      <c r="FL31" s="27"/>
      <c r="FM31" s="27"/>
      <c r="FN31" s="27"/>
      <c r="FO31" s="27"/>
      <c r="FP31" s="27"/>
      <c r="FQ31" s="27"/>
      <c r="FR31" s="27"/>
      <c r="FS31" s="27"/>
      <c r="FT31" s="27"/>
      <c r="FU31" s="27"/>
      <c r="FV31" s="27"/>
      <c r="FW31" s="27"/>
      <c r="FX31" s="27"/>
      <c r="FY31" s="27"/>
      <c r="FZ31" s="27"/>
      <c r="GA31" s="27"/>
      <c r="GB31" s="27"/>
      <c r="GC31" s="27"/>
      <c r="GD31" s="27"/>
      <c r="GE31" s="27"/>
      <c r="GF31" s="27"/>
      <c r="GG31" s="27"/>
      <c r="GH31" s="27"/>
      <c r="GI31" s="27"/>
      <c r="GJ31" s="27"/>
      <c r="GK31" s="27"/>
      <c r="GL31" s="27"/>
      <c r="GM31" s="27"/>
      <c r="GN31" s="27"/>
      <c r="GO31" s="27"/>
      <c r="GP31" s="27"/>
      <c r="GQ31" s="27"/>
      <c r="GR31" s="27"/>
      <c r="GS31" s="27"/>
      <c r="GT31" s="27"/>
      <c r="GU31" s="27"/>
      <c r="GV31" s="27"/>
      <c r="GW31" s="27"/>
      <c r="GX31" s="27"/>
      <c r="GY31" s="27"/>
      <c r="GZ31" s="27"/>
      <c r="HA31" s="27"/>
      <c r="HB31" s="27"/>
      <c r="HC31" s="27"/>
      <c r="HD31" s="27"/>
      <c r="HE31" s="27"/>
      <c r="HF31" s="27"/>
      <c r="HG31" s="27"/>
      <c r="HH31" s="27"/>
      <c r="HI31" s="27"/>
      <c r="HJ31" s="27"/>
      <c r="HK31" s="27"/>
      <c r="HL31" s="27"/>
      <c r="HM31" s="27"/>
      <c r="HN31" s="27"/>
      <c r="HO31" s="27"/>
      <c r="HP31" s="27"/>
      <c r="HQ31" s="27"/>
      <c r="HR31" s="27"/>
      <c r="HS31" s="27"/>
      <c r="HT31" s="27"/>
      <c r="HU31" s="27"/>
      <c r="HV31" s="27"/>
      <c r="HW31" s="27"/>
      <c r="HX31" s="27"/>
      <c r="HY31" s="27"/>
      <c r="HZ31" s="27"/>
      <c r="IA31" s="27"/>
      <c r="IB31" s="27"/>
      <c r="IC31" s="27"/>
      <c r="ID31" s="27"/>
      <c r="IE31" s="27"/>
      <c r="IF31" s="27"/>
      <c r="IG31" s="27"/>
      <c r="IH31" s="27"/>
      <c r="II31" s="27"/>
      <c r="IJ31" s="27"/>
      <c r="IK31" s="27"/>
      <c r="IL31" s="27"/>
      <c r="IM31" s="27"/>
      <c r="IN31" s="27"/>
      <c r="IO31" s="27"/>
      <c r="IP31" s="27"/>
      <c r="IQ31" s="27"/>
      <c r="IR31" s="27"/>
      <c r="IS31" s="27"/>
      <c r="IT31" s="27"/>
      <c r="IU31" s="27"/>
      <c r="IV31" s="27"/>
    </row>
    <row r="32" spans="1:256" ht="29.25" customHeight="1">
      <c r="A32" s="43" t="s">
        <v>56</v>
      </c>
      <c r="B32" s="43">
        <v>6278</v>
      </c>
      <c r="C32" s="44" t="s">
        <v>105</v>
      </c>
      <c r="D32" s="332" t="s">
        <v>106</v>
      </c>
      <c r="E32" s="332"/>
      <c r="F32" s="318" t="s">
        <v>131</v>
      </c>
      <c r="G32" s="319"/>
      <c r="H32" s="320"/>
      <c r="I32" s="343"/>
      <c r="J32" s="26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27"/>
      <c r="AB32" s="27"/>
      <c r="AC32" s="27"/>
      <c r="AD32" s="27"/>
      <c r="AE32" s="27"/>
      <c r="AF32" s="27"/>
      <c r="AG32" s="27"/>
      <c r="AH32" s="27"/>
      <c r="AI32" s="27"/>
      <c r="AJ32" s="27"/>
      <c r="AK32" s="27"/>
      <c r="AL32" s="27"/>
      <c r="AM32" s="27"/>
      <c r="AN32" s="27"/>
      <c r="AO32" s="27"/>
      <c r="AP32" s="27"/>
      <c r="AQ32" s="27"/>
      <c r="AR32" s="27"/>
      <c r="AS32" s="27"/>
      <c r="AT32" s="27"/>
      <c r="AU32" s="27"/>
      <c r="AV32" s="27"/>
      <c r="AW32" s="27"/>
      <c r="AX32" s="27"/>
      <c r="AY32" s="27"/>
      <c r="AZ32" s="27"/>
      <c r="BA32" s="27"/>
      <c r="BB32" s="27"/>
      <c r="BC32" s="27"/>
      <c r="BD32" s="27"/>
      <c r="BE32" s="27"/>
      <c r="BF32" s="27"/>
      <c r="BG32" s="27"/>
      <c r="BH32" s="27"/>
      <c r="BI32" s="27"/>
      <c r="BJ32" s="27"/>
      <c r="BK32" s="27"/>
      <c r="BL32" s="27"/>
      <c r="BM32" s="27"/>
      <c r="BN32" s="27"/>
      <c r="BO32" s="27"/>
      <c r="BP32" s="27"/>
      <c r="BQ32" s="27"/>
      <c r="BR32" s="27"/>
      <c r="BS32" s="27"/>
      <c r="BT32" s="27"/>
      <c r="BU32" s="27"/>
      <c r="BV32" s="27"/>
      <c r="BW32" s="27"/>
      <c r="BX32" s="27"/>
      <c r="BY32" s="27"/>
      <c r="BZ32" s="27"/>
      <c r="CA32" s="27"/>
      <c r="CB32" s="27"/>
      <c r="CC32" s="27"/>
      <c r="CD32" s="27"/>
      <c r="CE32" s="27"/>
      <c r="CF32" s="27"/>
      <c r="CG32" s="27"/>
      <c r="CH32" s="27"/>
      <c r="CI32" s="27"/>
      <c r="CJ32" s="27"/>
      <c r="CK32" s="27"/>
      <c r="CL32" s="27"/>
      <c r="CM32" s="27"/>
      <c r="CN32" s="27"/>
      <c r="CO32" s="27"/>
      <c r="CP32" s="27"/>
      <c r="CQ32" s="27"/>
      <c r="CR32" s="27"/>
      <c r="CS32" s="27"/>
      <c r="CT32" s="27"/>
      <c r="CU32" s="27"/>
      <c r="CV32" s="27"/>
      <c r="CW32" s="27"/>
      <c r="CX32" s="27"/>
      <c r="CY32" s="27"/>
      <c r="CZ32" s="27"/>
      <c r="DA32" s="27"/>
      <c r="DB32" s="27"/>
      <c r="DC32" s="27"/>
      <c r="DD32" s="27"/>
      <c r="DE32" s="27"/>
      <c r="DF32" s="27"/>
      <c r="DG32" s="27"/>
      <c r="DH32" s="27"/>
      <c r="DI32" s="27"/>
      <c r="DJ32" s="27"/>
      <c r="DK32" s="27"/>
      <c r="DL32" s="27"/>
      <c r="DM32" s="27"/>
      <c r="DN32" s="27"/>
      <c r="DO32" s="27"/>
      <c r="DP32" s="27"/>
      <c r="DQ32" s="27"/>
      <c r="DR32" s="27"/>
      <c r="DS32" s="27"/>
      <c r="DT32" s="27"/>
      <c r="DU32" s="27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27"/>
      <c r="EX32" s="27"/>
      <c r="EY32" s="27"/>
      <c r="EZ32" s="27"/>
      <c r="FA32" s="27"/>
      <c r="FB32" s="27"/>
      <c r="FC32" s="27"/>
      <c r="FD32" s="27"/>
      <c r="FE32" s="27"/>
      <c r="FF32" s="27"/>
      <c r="FG32" s="27"/>
      <c r="FH32" s="27"/>
      <c r="FI32" s="27"/>
      <c r="FJ32" s="27"/>
      <c r="FK32" s="27"/>
      <c r="FL32" s="27"/>
      <c r="FM32" s="27"/>
      <c r="FN32" s="27"/>
      <c r="FO32" s="27"/>
      <c r="FP32" s="27"/>
      <c r="FQ32" s="27"/>
      <c r="FR32" s="27"/>
      <c r="FS32" s="27"/>
      <c r="FT32" s="27"/>
      <c r="FU32" s="27"/>
      <c r="FV32" s="27"/>
      <c r="FW32" s="27"/>
      <c r="FX32" s="27"/>
      <c r="FY32" s="27"/>
      <c r="FZ32" s="27"/>
      <c r="GA32" s="27"/>
      <c r="GB32" s="27"/>
      <c r="GC32" s="27"/>
      <c r="GD32" s="27"/>
      <c r="GE32" s="27"/>
      <c r="GF32" s="27"/>
      <c r="GG32" s="27"/>
      <c r="GH32" s="27"/>
      <c r="GI32" s="27"/>
      <c r="GJ32" s="27"/>
      <c r="GK32" s="27"/>
      <c r="GL32" s="27"/>
      <c r="GM32" s="27"/>
      <c r="GN32" s="27"/>
      <c r="GO32" s="27"/>
      <c r="GP32" s="27"/>
      <c r="GQ32" s="27"/>
      <c r="GR32" s="27"/>
      <c r="GS32" s="27"/>
      <c r="GT32" s="27"/>
      <c r="GU32" s="27"/>
      <c r="GV32" s="27"/>
      <c r="GW32" s="27"/>
      <c r="GX32" s="27"/>
      <c r="GY32" s="27"/>
      <c r="GZ32" s="27"/>
      <c r="HA32" s="27"/>
      <c r="HB32" s="27"/>
      <c r="HC32" s="27"/>
      <c r="HD32" s="27"/>
      <c r="HE32" s="27"/>
      <c r="HF32" s="27"/>
      <c r="HG32" s="27"/>
      <c r="HH32" s="27"/>
      <c r="HI32" s="27"/>
      <c r="HJ32" s="27"/>
      <c r="HK32" s="27"/>
      <c r="HL32" s="27"/>
      <c r="HM32" s="27"/>
      <c r="HN32" s="27"/>
      <c r="HO32" s="27"/>
      <c r="HP32" s="27"/>
      <c r="HQ32" s="27"/>
      <c r="HR32" s="27"/>
      <c r="HS32" s="27"/>
      <c r="HT32" s="27"/>
      <c r="HU32" s="27"/>
      <c r="HV32" s="27"/>
      <c r="HW32" s="27"/>
      <c r="HX32" s="27"/>
      <c r="HY32" s="27"/>
      <c r="HZ32" s="27"/>
      <c r="IA32" s="27"/>
      <c r="IB32" s="27"/>
      <c r="IC32" s="27"/>
      <c r="ID32" s="27"/>
      <c r="IE32" s="27"/>
      <c r="IF32" s="27"/>
      <c r="IG32" s="27"/>
      <c r="IH32" s="27"/>
      <c r="II32" s="27"/>
      <c r="IJ32" s="27"/>
      <c r="IK32" s="27"/>
      <c r="IL32" s="27"/>
      <c r="IM32" s="27"/>
      <c r="IN32" s="27"/>
      <c r="IO32" s="27"/>
      <c r="IP32" s="27"/>
      <c r="IQ32" s="27"/>
      <c r="IR32" s="27"/>
      <c r="IS32" s="27"/>
      <c r="IT32" s="27"/>
      <c r="IU32" s="27"/>
      <c r="IV32" s="27"/>
    </row>
    <row r="33" spans="1:256" ht="29.25" customHeight="1">
      <c r="A33" s="43" t="s">
        <v>56</v>
      </c>
      <c r="B33" s="43">
        <v>6279</v>
      </c>
      <c r="C33" s="44" t="s">
        <v>107</v>
      </c>
      <c r="D33" s="332"/>
      <c r="E33" s="332"/>
      <c r="F33" s="17" t="s">
        <v>126</v>
      </c>
      <c r="G33" s="59"/>
      <c r="H33" s="42"/>
      <c r="I33" s="344"/>
      <c r="J33" s="26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27"/>
      <c r="Y33" s="27"/>
      <c r="Z33" s="27"/>
      <c r="AA33" s="27"/>
      <c r="AB33" s="27"/>
      <c r="AC33" s="27"/>
      <c r="AD33" s="27"/>
      <c r="AE33" s="27"/>
      <c r="AF33" s="27"/>
      <c r="AG33" s="27"/>
      <c r="AH33" s="27"/>
      <c r="AI33" s="27"/>
      <c r="AJ33" s="27"/>
      <c r="AK33" s="27"/>
      <c r="AL33" s="27"/>
      <c r="AM33" s="27"/>
      <c r="AN33" s="27"/>
      <c r="AO33" s="27"/>
      <c r="AP33" s="27"/>
      <c r="AQ33" s="27"/>
      <c r="AR33" s="27"/>
      <c r="AS33" s="27"/>
      <c r="AT33" s="27"/>
      <c r="AU33" s="27"/>
      <c r="AV33" s="27"/>
      <c r="AW33" s="27"/>
      <c r="AX33" s="27"/>
      <c r="AY33" s="27"/>
      <c r="AZ33" s="27"/>
      <c r="BA33" s="27"/>
      <c r="BB33" s="27"/>
      <c r="BC33" s="27"/>
      <c r="BD33" s="27"/>
      <c r="BE33" s="27"/>
      <c r="BF33" s="27"/>
      <c r="BG33" s="27"/>
      <c r="BH33" s="27"/>
      <c r="BI33" s="27"/>
      <c r="BJ33" s="27"/>
      <c r="BK33" s="27"/>
      <c r="BL33" s="27"/>
      <c r="BM33" s="27"/>
      <c r="BN33" s="27"/>
      <c r="BO33" s="27"/>
      <c r="BP33" s="27"/>
      <c r="BQ33" s="27"/>
      <c r="BR33" s="27"/>
      <c r="BS33" s="27"/>
      <c r="BT33" s="27"/>
      <c r="BU33" s="27"/>
      <c r="BV33" s="27"/>
      <c r="BW33" s="27"/>
      <c r="BX33" s="27"/>
      <c r="BY33" s="27"/>
      <c r="BZ33" s="27"/>
      <c r="CA33" s="27"/>
      <c r="CB33" s="27"/>
      <c r="CC33" s="27"/>
      <c r="CD33" s="27"/>
      <c r="CE33" s="27"/>
      <c r="CF33" s="27"/>
      <c r="CG33" s="27"/>
      <c r="CH33" s="27"/>
      <c r="CI33" s="27"/>
      <c r="CJ33" s="27"/>
      <c r="CK33" s="27"/>
      <c r="CL33" s="27"/>
      <c r="CM33" s="27"/>
      <c r="CN33" s="27"/>
      <c r="CO33" s="27"/>
      <c r="CP33" s="27"/>
      <c r="CQ33" s="27"/>
      <c r="CR33" s="27"/>
      <c r="CS33" s="27"/>
      <c r="CT33" s="27"/>
      <c r="CU33" s="27"/>
      <c r="CV33" s="27"/>
      <c r="CW33" s="27"/>
      <c r="CX33" s="27"/>
      <c r="CY33" s="27"/>
      <c r="CZ33" s="27"/>
      <c r="DA33" s="27"/>
      <c r="DB33" s="27"/>
      <c r="DC33" s="27"/>
      <c r="DD33" s="27"/>
      <c r="DE33" s="27"/>
      <c r="DF33" s="27"/>
      <c r="DG33" s="27"/>
      <c r="DH33" s="27"/>
      <c r="DI33" s="27"/>
      <c r="DJ33" s="27"/>
      <c r="DK33" s="27"/>
      <c r="DL33" s="27"/>
      <c r="DM33" s="27"/>
      <c r="DN33" s="27"/>
      <c r="DO33" s="27"/>
      <c r="DP33" s="27"/>
      <c r="DQ33" s="27"/>
      <c r="DR33" s="27"/>
      <c r="DS33" s="27"/>
      <c r="DT33" s="27"/>
      <c r="DU33" s="27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27"/>
      <c r="EX33" s="27"/>
      <c r="EY33" s="27"/>
      <c r="EZ33" s="27"/>
      <c r="FA33" s="27"/>
      <c r="FB33" s="27"/>
      <c r="FC33" s="27"/>
      <c r="FD33" s="27"/>
      <c r="FE33" s="27"/>
      <c r="FF33" s="27"/>
      <c r="FG33" s="27"/>
      <c r="FH33" s="27"/>
      <c r="FI33" s="27"/>
      <c r="FJ33" s="27"/>
      <c r="FK33" s="27"/>
      <c r="FL33" s="27"/>
      <c r="FM33" s="27"/>
      <c r="FN33" s="27"/>
      <c r="FO33" s="27"/>
      <c r="FP33" s="27"/>
      <c r="FQ33" s="27"/>
      <c r="FR33" s="27"/>
      <c r="FS33" s="27"/>
      <c r="FT33" s="27"/>
      <c r="FU33" s="27"/>
      <c r="FV33" s="27"/>
      <c r="FW33" s="27"/>
      <c r="FX33" s="27"/>
      <c r="FY33" s="27"/>
      <c r="FZ33" s="27"/>
      <c r="GA33" s="27"/>
      <c r="GB33" s="27"/>
      <c r="GC33" s="27"/>
      <c r="GD33" s="27"/>
      <c r="GE33" s="27"/>
      <c r="GF33" s="27"/>
      <c r="GG33" s="27"/>
      <c r="GH33" s="27"/>
      <c r="GI33" s="27"/>
      <c r="GJ33" s="27"/>
      <c r="GK33" s="27"/>
      <c r="GL33" s="27"/>
      <c r="GM33" s="27"/>
      <c r="GN33" s="27"/>
      <c r="GO33" s="27"/>
      <c r="GP33" s="27"/>
      <c r="GQ33" s="27"/>
      <c r="GR33" s="27"/>
      <c r="GS33" s="27"/>
      <c r="GT33" s="27"/>
      <c r="GU33" s="27"/>
      <c r="GV33" s="27"/>
      <c r="GW33" s="27"/>
      <c r="GX33" s="27"/>
      <c r="GY33" s="27"/>
      <c r="GZ33" s="27"/>
      <c r="HA33" s="27"/>
      <c r="HB33" s="27"/>
      <c r="HC33" s="27"/>
      <c r="HD33" s="27"/>
      <c r="HE33" s="27"/>
      <c r="HF33" s="27"/>
      <c r="HG33" s="27"/>
      <c r="HH33" s="27"/>
      <c r="HI33" s="27"/>
      <c r="HJ33" s="27"/>
      <c r="HK33" s="27"/>
      <c r="HL33" s="27"/>
      <c r="HM33" s="27"/>
      <c r="HN33" s="27"/>
      <c r="HO33" s="27"/>
      <c r="HP33" s="27"/>
      <c r="HQ33" s="27"/>
      <c r="HR33" s="27"/>
      <c r="HS33" s="27"/>
      <c r="HT33" s="27"/>
      <c r="HU33" s="27"/>
      <c r="HV33" s="27"/>
      <c r="HW33" s="27"/>
      <c r="HX33" s="27"/>
      <c r="HY33" s="27"/>
      <c r="HZ33" s="27"/>
      <c r="IA33" s="27"/>
      <c r="IB33" s="27"/>
      <c r="IC33" s="27"/>
      <c r="ID33" s="27"/>
      <c r="IE33" s="27"/>
      <c r="IF33" s="27"/>
      <c r="IG33" s="27"/>
      <c r="IH33" s="27"/>
      <c r="II33" s="27"/>
      <c r="IJ33" s="27"/>
      <c r="IK33" s="27"/>
      <c r="IL33" s="27"/>
      <c r="IM33" s="27"/>
      <c r="IN33" s="27"/>
      <c r="IO33" s="27"/>
      <c r="IP33" s="27"/>
      <c r="IQ33" s="27"/>
      <c r="IR33" s="27"/>
      <c r="IS33" s="27"/>
      <c r="IT33" s="27"/>
      <c r="IU33" s="27"/>
      <c r="IV33" s="27"/>
    </row>
    <row r="34" spans="1:256" s="45" customFormat="1" ht="29.25" customHeight="1">
      <c r="A34" s="176" t="s">
        <v>56</v>
      </c>
      <c r="B34" s="177">
        <v>8310</v>
      </c>
      <c r="C34" s="178" t="s">
        <v>108</v>
      </c>
      <c r="D34" s="333" t="s">
        <v>109</v>
      </c>
      <c r="E34" s="333"/>
      <c r="F34" s="179"/>
      <c r="G34" s="317" t="s">
        <v>110</v>
      </c>
      <c r="H34" s="317"/>
      <c r="I34" s="195" t="s">
        <v>187</v>
      </c>
      <c r="J34" s="174"/>
      <c r="K34" s="175"/>
    </row>
    <row r="35" spans="1:256">
      <c r="C35" s="27"/>
      <c r="D35" s="40"/>
      <c r="E35" s="27"/>
    </row>
    <row r="36" spans="1:256" ht="15" thickBot="1">
      <c r="C36" s="27"/>
      <c r="D36" s="40"/>
      <c r="E36" s="27"/>
    </row>
    <row r="37" spans="1:256" ht="20.25" customHeight="1" thickBot="1">
      <c r="C37" s="321" t="s">
        <v>186</v>
      </c>
      <c r="D37" s="322"/>
      <c r="E37" s="323"/>
    </row>
    <row r="38" spans="1:256" ht="20.25" customHeight="1" thickBot="1">
      <c r="C38" s="324"/>
      <c r="D38" s="325"/>
      <c r="E38" s="326"/>
    </row>
    <row r="39" spans="1:256" ht="20.25" customHeight="1" thickBot="1">
      <c r="C39" s="327"/>
      <c r="D39" s="328"/>
      <c r="E39" s="329"/>
    </row>
    <row r="40" spans="1:256" ht="50.1" customHeight="1"/>
    <row r="41" spans="1:256" ht="50.1" customHeight="1"/>
    <row r="42" spans="1:256" ht="50.1" customHeight="1"/>
  </sheetData>
  <sheetProtection selectLockedCells="1" selectUnlockedCells="1"/>
  <mergeCells count="25">
    <mergeCell ref="H2:H3"/>
    <mergeCell ref="I2:I3"/>
    <mergeCell ref="I24:I33"/>
    <mergeCell ref="D4:D5"/>
    <mergeCell ref="F4:G4"/>
    <mergeCell ref="F5:G5"/>
    <mergeCell ref="I10:I13"/>
    <mergeCell ref="F30:H30"/>
    <mergeCell ref="F31:H31"/>
    <mergeCell ref="A2:B2"/>
    <mergeCell ref="C2:C3"/>
    <mergeCell ref="D2:G3"/>
    <mergeCell ref="D15:E17"/>
    <mergeCell ref="D8:D9"/>
    <mergeCell ref="D14:E14"/>
    <mergeCell ref="D6:D7"/>
    <mergeCell ref="G34:H34"/>
    <mergeCell ref="F32:H32"/>
    <mergeCell ref="C37:E39"/>
    <mergeCell ref="D18:E20"/>
    <mergeCell ref="D21:E23"/>
    <mergeCell ref="D25:E26"/>
    <mergeCell ref="D27:E31"/>
    <mergeCell ref="D32:E33"/>
    <mergeCell ref="D34:E34"/>
  </mergeCells>
  <phoneticPr fontId="2"/>
  <pageMargins left="0.70866141732283472" right="0.43307086614173229" top="0.74803149606299213" bottom="0.38" header="0.51181102362204722" footer="0.22"/>
  <pageSetup paperSize="9" scale="42" firstPageNumber="0" orientation="landscape" r:id="rId1"/>
  <headerFooter alignWithMargins="0">
    <oddFooter>&amp;R&amp;12■&amp;A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97"/>
  <sheetViews>
    <sheetView tabSelected="1" view="pageBreakPreview" zoomScale="80" zoomScaleNormal="75" zoomScaleSheetLayoutView="80" workbookViewId="0">
      <selection activeCell="D70" sqref="D70:D72"/>
    </sheetView>
  </sheetViews>
  <sheetFormatPr defaultRowHeight="13.5"/>
  <cols>
    <col min="1" max="2" width="8" style="6" customWidth="1"/>
    <col min="3" max="3" width="33.140625" style="6" customWidth="1"/>
    <col min="4" max="4" width="27.7109375" style="6" customWidth="1"/>
    <col min="5" max="5" width="49.28515625" style="6" customWidth="1"/>
    <col min="6" max="6" width="23.7109375" style="6" hidden="1" customWidth="1"/>
    <col min="7" max="7" width="9.7109375" style="6" customWidth="1"/>
    <col min="8" max="9" width="8.140625" style="7" hidden="1" customWidth="1"/>
    <col min="10" max="10" width="9.140625" style="6"/>
    <col min="11" max="11" width="11.7109375" style="6" customWidth="1"/>
    <col min="12" max="16384" width="9.140625" style="6"/>
  </cols>
  <sheetData>
    <row r="1" spans="1:13" ht="24" customHeight="1">
      <c r="A1" s="5" t="s">
        <v>24</v>
      </c>
    </row>
    <row r="2" spans="1:13" ht="9" customHeight="1">
      <c r="A2" s="5"/>
    </row>
    <row r="3" spans="1:13" s="294" customFormat="1" ht="22.5" customHeight="1">
      <c r="A3" s="292" t="s">
        <v>30</v>
      </c>
      <c r="B3" s="293"/>
      <c r="E3" s="292"/>
      <c r="K3" s="295"/>
    </row>
    <row r="4" spans="1:13" s="68" customFormat="1" ht="18.75">
      <c r="A4" s="132" t="s">
        <v>27</v>
      </c>
      <c r="B4" s="133"/>
      <c r="C4" s="134"/>
      <c r="D4" s="135"/>
      <c r="E4" s="135"/>
      <c r="F4" s="136"/>
      <c r="G4" s="136"/>
      <c r="H4" s="137"/>
      <c r="I4" s="137"/>
      <c r="J4" s="137"/>
      <c r="K4" s="138"/>
      <c r="L4" s="66"/>
      <c r="M4" s="67"/>
    </row>
    <row r="5" spans="1:13" ht="17.25" customHeight="1">
      <c r="A5" s="360" t="s">
        <v>2</v>
      </c>
      <c r="B5" s="360"/>
      <c r="C5" s="360" t="s">
        <v>0</v>
      </c>
      <c r="D5" s="361" t="s">
        <v>1</v>
      </c>
      <c r="E5" s="362"/>
      <c r="F5" s="362"/>
      <c r="G5" s="363"/>
      <c r="H5" s="348" t="s">
        <v>11</v>
      </c>
      <c r="I5" s="348" t="s">
        <v>12</v>
      </c>
      <c r="J5" s="350" t="s">
        <v>6</v>
      </c>
      <c r="K5" s="348" t="s">
        <v>5</v>
      </c>
    </row>
    <row r="6" spans="1:13" ht="18" customHeight="1">
      <c r="A6" s="101" t="s">
        <v>3</v>
      </c>
      <c r="B6" s="101" t="s">
        <v>4</v>
      </c>
      <c r="C6" s="360"/>
      <c r="D6" s="364"/>
      <c r="E6" s="365"/>
      <c r="F6" s="365"/>
      <c r="G6" s="366"/>
      <c r="H6" s="349"/>
      <c r="I6" s="349"/>
      <c r="J6" s="350"/>
      <c r="K6" s="349"/>
    </row>
    <row r="7" spans="1:13" s="199" customFormat="1">
      <c r="A7" s="186" t="s">
        <v>26</v>
      </c>
      <c r="B7" s="187">
        <v>3501</v>
      </c>
      <c r="C7" s="196" t="s">
        <v>13</v>
      </c>
      <c r="D7" s="351" t="s">
        <v>112</v>
      </c>
      <c r="E7" s="367" t="s">
        <v>132</v>
      </c>
      <c r="F7" s="368"/>
      <c r="G7" s="369"/>
      <c r="H7" s="197">
        <v>1168</v>
      </c>
      <c r="I7" s="197">
        <f>ROUND(H7/H16*J16,0)</f>
        <v>843</v>
      </c>
      <c r="J7" s="139">
        <v>840</v>
      </c>
      <c r="K7" s="198" t="s">
        <v>7</v>
      </c>
    </row>
    <row r="8" spans="1:13">
      <c r="A8" s="167" t="s">
        <v>26</v>
      </c>
      <c r="B8" s="167">
        <v>3001</v>
      </c>
      <c r="C8" s="168" t="s">
        <v>13</v>
      </c>
      <c r="D8" s="351"/>
      <c r="E8" s="169" t="s">
        <v>132</v>
      </c>
      <c r="F8" s="170"/>
      <c r="G8" s="171"/>
      <c r="H8" s="172"/>
      <c r="I8" s="172"/>
      <c r="J8" s="182">
        <v>841</v>
      </c>
      <c r="K8" s="173" t="s">
        <v>7</v>
      </c>
    </row>
    <row r="9" spans="1:13">
      <c r="A9" s="101" t="s">
        <v>26</v>
      </c>
      <c r="B9" s="101">
        <v>3002</v>
      </c>
      <c r="C9" s="8" t="s">
        <v>14</v>
      </c>
      <c r="D9" s="351"/>
      <c r="E9" s="370" t="s">
        <v>133</v>
      </c>
      <c r="F9" s="371"/>
      <c r="G9" s="372"/>
      <c r="H9" s="9">
        <v>38</v>
      </c>
      <c r="I9" s="9">
        <f>ROUND(H9/H17*J17,0)</f>
        <v>27</v>
      </c>
      <c r="J9" s="10">
        <v>28</v>
      </c>
      <c r="K9" s="100" t="s">
        <v>8</v>
      </c>
    </row>
    <row r="10" spans="1:13" s="199" customFormat="1">
      <c r="A10" s="186" t="s">
        <v>26</v>
      </c>
      <c r="B10" s="187">
        <v>3502</v>
      </c>
      <c r="C10" s="196" t="s">
        <v>15</v>
      </c>
      <c r="D10" s="355" t="s">
        <v>113</v>
      </c>
      <c r="E10" s="367" t="s">
        <v>134</v>
      </c>
      <c r="F10" s="368"/>
      <c r="G10" s="369"/>
      <c r="H10" s="200">
        <v>2335</v>
      </c>
      <c r="I10" s="197">
        <f>J7*2</f>
        <v>1680</v>
      </c>
      <c r="J10" s="140">
        <v>1677</v>
      </c>
      <c r="K10" s="198" t="s">
        <v>7</v>
      </c>
    </row>
    <row r="11" spans="1:13">
      <c r="A11" s="167" t="s">
        <v>26</v>
      </c>
      <c r="B11" s="167">
        <v>3003</v>
      </c>
      <c r="C11" s="168" t="s">
        <v>15</v>
      </c>
      <c r="D11" s="356"/>
      <c r="E11" s="376" t="s">
        <v>134</v>
      </c>
      <c r="F11" s="377"/>
      <c r="G11" s="378"/>
      <c r="H11" s="181">
        <v>2335</v>
      </c>
      <c r="I11" s="172">
        <f>J8*2</f>
        <v>1682</v>
      </c>
      <c r="J11" s="183">
        <v>1679</v>
      </c>
      <c r="K11" s="173" t="s">
        <v>7</v>
      </c>
    </row>
    <row r="12" spans="1:13">
      <c r="A12" s="101" t="s">
        <v>26</v>
      </c>
      <c r="B12" s="101">
        <v>3004</v>
      </c>
      <c r="C12" s="8" t="s">
        <v>16</v>
      </c>
      <c r="D12" s="356"/>
      <c r="E12" s="370" t="s">
        <v>134</v>
      </c>
      <c r="F12" s="371"/>
      <c r="G12" s="372"/>
      <c r="H12" s="11">
        <v>77</v>
      </c>
      <c r="I12" s="9">
        <f>I9*2</f>
        <v>54</v>
      </c>
      <c r="J12" s="12">
        <v>56</v>
      </c>
      <c r="K12" s="100" t="s">
        <v>8</v>
      </c>
    </row>
    <row r="13" spans="1:13" s="199" customFormat="1">
      <c r="A13" s="186" t="s">
        <v>26</v>
      </c>
      <c r="B13" s="187">
        <v>3503</v>
      </c>
      <c r="C13" s="196" t="s">
        <v>17</v>
      </c>
      <c r="D13" s="355" t="s">
        <v>114</v>
      </c>
      <c r="E13" s="367" t="s">
        <v>135</v>
      </c>
      <c r="F13" s="368"/>
      <c r="G13" s="369"/>
      <c r="H13" s="200">
        <v>3704</v>
      </c>
      <c r="I13" s="197">
        <f>I7*3</f>
        <v>2529</v>
      </c>
      <c r="J13" s="140">
        <v>2516</v>
      </c>
      <c r="K13" s="198" t="s">
        <v>7</v>
      </c>
    </row>
    <row r="14" spans="1:13">
      <c r="A14" s="167" t="s">
        <v>26</v>
      </c>
      <c r="B14" s="167">
        <v>3005</v>
      </c>
      <c r="C14" s="168" t="s">
        <v>17</v>
      </c>
      <c r="D14" s="356"/>
      <c r="E14" s="169" t="s">
        <v>135</v>
      </c>
      <c r="F14" s="170"/>
      <c r="G14" s="171"/>
      <c r="H14" s="181"/>
      <c r="I14" s="172"/>
      <c r="J14" s="183">
        <v>2519</v>
      </c>
      <c r="K14" s="173" t="s">
        <v>7</v>
      </c>
    </row>
    <row r="15" spans="1:13">
      <c r="A15" s="101" t="s">
        <v>26</v>
      </c>
      <c r="B15" s="101">
        <v>3006</v>
      </c>
      <c r="C15" s="8" t="s">
        <v>18</v>
      </c>
      <c r="D15" s="356"/>
      <c r="E15" s="370" t="s">
        <v>135</v>
      </c>
      <c r="F15" s="371"/>
      <c r="G15" s="372"/>
      <c r="H15" s="11">
        <v>122</v>
      </c>
      <c r="I15" s="9">
        <f>J9*3</f>
        <v>84</v>
      </c>
      <c r="J15" s="12">
        <v>84</v>
      </c>
      <c r="K15" s="100" t="s">
        <v>8</v>
      </c>
    </row>
    <row r="16" spans="1:13" ht="27" customHeight="1">
      <c r="A16" s="101" t="s">
        <v>26</v>
      </c>
      <c r="B16" s="101">
        <v>3007</v>
      </c>
      <c r="C16" s="8" t="s">
        <v>19</v>
      </c>
      <c r="D16" s="99" t="s">
        <v>115</v>
      </c>
      <c r="E16" s="370" t="s">
        <v>136</v>
      </c>
      <c r="F16" s="371"/>
      <c r="G16" s="372"/>
      <c r="H16" s="11">
        <v>266</v>
      </c>
      <c r="I16" s="11">
        <v>190</v>
      </c>
      <c r="J16" s="12">
        <v>192</v>
      </c>
      <c r="K16" s="357" t="s">
        <v>9</v>
      </c>
    </row>
    <row r="17" spans="1:14" ht="27" customHeight="1">
      <c r="A17" s="101" t="s">
        <v>26</v>
      </c>
      <c r="B17" s="101">
        <v>3008</v>
      </c>
      <c r="C17" s="8" t="s">
        <v>20</v>
      </c>
      <c r="D17" s="99" t="s">
        <v>116</v>
      </c>
      <c r="E17" s="370" t="s">
        <v>137</v>
      </c>
      <c r="F17" s="371"/>
      <c r="G17" s="372"/>
      <c r="H17" s="11">
        <v>270</v>
      </c>
      <c r="I17" s="11">
        <v>190</v>
      </c>
      <c r="J17" s="12">
        <v>192</v>
      </c>
      <c r="K17" s="358"/>
    </row>
    <row r="18" spans="1:14" ht="27" customHeight="1">
      <c r="A18" s="101" t="s">
        <v>26</v>
      </c>
      <c r="B18" s="101">
        <v>3009</v>
      </c>
      <c r="C18" s="8" t="s">
        <v>21</v>
      </c>
      <c r="D18" s="98" t="s">
        <v>117</v>
      </c>
      <c r="E18" s="370" t="s">
        <v>138</v>
      </c>
      <c r="F18" s="371"/>
      <c r="G18" s="372"/>
      <c r="H18" s="11">
        <v>285</v>
      </c>
      <c r="I18" s="11">
        <v>190</v>
      </c>
      <c r="J18" s="12">
        <v>192</v>
      </c>
      <c r="K18" s="359"/>
    </row>
    <row r="19" spans="1:14" ht="9.75" customHeight="1">
      <c r="A19" s="73"/>
      <c r="B19" s="73"/>
      <c r="C19" s="74"/>
      <c r="D19" s="75"/>
      <c r="E19" s="76"/>
      <c r="F19" s="71"/>
      <c r="G19" s="71"/>
      <c r="H19" s="72"/>
      <c r="I19" s="72"/>
      <c r="J19" s="77"/>
      <c r="K19" s="78"/>
    </row>
    <row r="20" spans="1:14" ht="18.75" customHeight="1">
      <c r="A20" s="79" t="s">
        <v>160</v>
      </c>
      <c r="B20" s="73"/>
      <c r="C20" s="74"/>
      <c r="D20" s="75"/>
      <c r="E20" s="76"/>
      <c r="F20" s="71"/>
      <c r="G20" s="71"/>
      <c r="H20" s="72"/>
      <c r="I20" s="72"/>
      <c r="J20" s="77"/>
      <c r="K20" s="78"/>
    </row>
    <row r="21" spans="1:14" ht="17.25" customHeight="1">
      <c r="A21" s="360" t="s">
        <v>2</v>
      </c>
      <c r="B21" s="360"/>
      <c r="C21" s="360" t="s">
        <v>0</v>
      </c>
      <c r="D21" s="361" t="s">
        <v>1</v>
      </c>
      <c r="E21" s="362"/>
      <c r="F21" s="362"/>
      <c r="G21" s="363"/>
      <c r="H21" s="348" t="s">
        <v>11</v>
      </c>
      <c r="I21" s="348" t="s">
        <v>12</v>
      </c>
      <c r="J21" s="350" t="s">
        <v>6</v>
      </c>
      <c r="K21" s="348" t="s">
        <v>5</v>
      </c>
    </row>
    <row r="22" spans="1:14" ht="18" customHeight="1">
      <c r="A22" s="101" t="s">
        <v>3</v>
      </c>
      <c r="B22" s="101" t="s">
        <v>4</v>
      </c>
      <c r="C22" s="360"/>
      <c r="D22" s="364"/>
      <c r="E22" s="365"/>
      <c r="F22" s="365"/>
      <c r="G22" s="366"/>
      <c r="H22" s="349"/>
      <c r="I22" s="349"/>
      <c r="J22" s="350"/>
      <c r="K22" s="349"/>
    </row>
    <row r="23" spans="1:14" s="199" customFormat="1" ht="15" customHeight="1">
      <c r="A23" s="186" t="s">
        <v>26</v>
      </c>
      <c r="B23" s="187">
        <v>5501</v>
      </c>
      <c r="C23" s="196" t="s">
        <v>162</v>
      </c>
      <c r="D23" s="351" t="s">
        <v>112</v>
      </c>
      <c r="E23" s="201" t="s">
        <v>132</v>
      </c>
      <c r="G23" s="352" t="s">
        <v>161</v>
      </c>
      <c r="H23" s="197">
        <v>1168</v>
      </c>
      <c r="I23" s="197">
        <f>ROUND(H23/H32*J32,0)</f>
        <v>760</v>
      </c>
      <c r="J23" s="140">
        <v>756</v>
      </c>
      <c r="K23" s="198" t="s">
        <v>7</v>
      </c>
    </row>
    <row r="24" spans="1:14" ht="15" customHeight="1">
      <c r="A24" s="167" t="s">
        <v>26</v>
      </c>
      <c r="B24" s="167">
        <v>5001</v>
      </c>
      <c r="C24" s="168" t="s">
        <v>162</v>
      </c>
      <c r="D24" s="351"/>
      <c r="E24" s="184" t="s">
        <v>132</v>
      </c>
      <c r="G24" s="353"/>
      <c r="H24" s="9"/>
      <c r="I24" s="9"/>
      <c r="J24" s="183">
        <v>757</v>
      </c>
      <c r="K24" s="173" t="s">
        <v>7</v>
      </c>
    </row>
    <row r="25" spans="1:14">
      <c r="A25" s="101" t="s">
        <v>26</v>
      </c>
      <c r="B25" s="101">
        <v>5002</v>
      </c>
      <c r="C25" s="8" t="s">
        <v>163</v>
      </c>
      <c r="D25" s="351"/>
      <c r="E25" s="52" t="s">
        <v>133</v>
      </c>
      <c r="F25" s="81"/>
      <c r="G25" s="353"/>
      <c r="H25" s="9">
        <v>38</v>
      </c>
      <c r="I25" s="9">
        <f>ROUND(H25/H33*J33,0)</f>
        <v>24</v>
      </c>
      <c r="J25" s="12">
        <v>25</v>
      </c>
      <c r="K25" s="100" t="s">
        <v>8</v>
      </c>
    </row>
    <row r="26" spans="1:14" s="199" customFormat="1">
      <c r="A26" s="186" t="s">
        <v>26</v>
      </c>
      <c r="B26" s="187">
        <v>5502</v>
      </c>
      <c r="C26" s="196" t="s">
        <v>164</v>
      </c>
      <c r="D26" s="355" t="s">
        <v>113</v>
      </c>
      <c r="E26" s="201" t="s">
        <v>134</v>
      </c>
      <c r="F26" s="202"/>
      <c r="G26" s="353"/>
      <c r="H26" s="200">
        <v>2335</v>
      </c>
      <c r="I26" s="197">
        <f>J23*2</f>
        <v>1512</v>
      </c>
      <c r="J26" s="140">
        <v>1509</v>
      </c>
      <c r="K26" s="198" t="s">
        <v>7</v>
      </c>
    </row>
    <row r="27" spans="1:14">
      <c r="A27" s="167" t="s">
        <v>26</v>
      </c>
      <c r="B27" s="167">
        <v>5003</v>
      </c>
      <c r="C27" s="168" t="s">
        <v>164</v>
      </c>
      <c r="D27" s="356"/>
      <c r="E27" s="184" t="s">
        <v>134</v>
      </c>
      <c r="F27" s="81"/>
      <c r="G27" s="353"/>
      <c r="H27" s="11"/>
      <c r="I27" s="9"/>
      <c r="J27" s="183">
        <v>1511</v>
      </c>
      <c r="K27" s="173" t="s">
        <v>7</v>
      </c>
    </row>
    <row r="28" spans="1:14">
      <c r="A28" s="101" t="s">
        <v>26</v>
      </c>
      <c r="B28" s="101">
        <v>5004</v>
      </c>
      <c r="C28" s="8" t="s">
        <v>165</v>
      </c>
      <c r="D28" s="356"/>
      <c r="E28" s="52" t="s">
        <v>134</v>
      </c>
      <c r="F28" s="81"/>
      <c r="G28" s="353"/>
      <c r="H28" s="11">
        <v>77</v>
      </c>
      <c r="I28" s="9">
        <f>I25*2</f>
        <v>48</v>
      </c>
      <c r="J28" s="12">
        <v>50</v>
      </c>
      <c r="K28" s="100" t="s">
        <v>8</v>
      </c>
    </row>
    <row r="29" spans="1:14" s="199" customFormat="1">
      <c r="A29" s="186" t="s">
        <v>26</v>
      </c>
      <c r="B29" s="187">
        <v>5503</v>
      </c>
      <c r="C29" s="196" t="s">
        <v>166</v>
      </c>
      <c r="D29" s="355" t="s">
        <v>114</v>
      </c>
      <c r="E29" s="201" t="s">
        <v>135</v>
      </c>
      <c r="F29" s="202"/>
      <c r="G29" s="353"/>
      <c r="H29" s="200">
        <v>3704</v>
      </c>
      <c r="I29" s="197">
        <f>I23*3</f>
        <v>2280</v>
      </c>
      <c r="J29" s="140">
        <v>2264</v>
      </c>
      <c r="K29" s="198" t="s">
        <v>7</v>
      </c>
    </row>
    <row r="30" spans="1:14">
      <c r="A30" s="167" t="s">
        <v>26</v>
      </c>
      <c r="B30" s="167">
        <v>5005</v>
      </c>
      <c r="C30" s="168" t="s">
        <v>166</v>
      </c>
      <c r="D30" s="356"/>
      <c r="E30" s="184" t="s">
        <v>135</v>
      </c>
      <c r="F30" s="81"/>
      <c r="G30" s="353"/>
      <c r="H30" s="11"/>
      <c r="I30" s="9"/>
      <c r="J30" s="183">
        <v>2267</v>
      </c>
      <c r="K30" s="185" t="s">
        <v>7</v>
      </c>
    </row>
    <row r="31" spans="1:14">
      <c r="A31" s="101" t="s">
        <v>26</v>
      </c>
      <c r="B31" s="101">
        <v>5006</v>
      </c>
      <c r="C31" s="8" t="s">
        <v>167</v>
      </c>
      <c r="D31" s="356"/>
      <c r="E31" s="52" t="s">
        <v>135</v>
      </c>
      <c r="F31" s="81"/>
      <c r="G31" s="353"/>
      <c r="H31" s="11">
        <v>122</v>
      </c>
      <c r="I31" s="9">
        <f>J25*3</f>
        <v>75</v>
      </c>
      <c r="J31" s="12">
        <v>76</v>
      </c>
      <c r="K31" s="100" t="s">
        <v>8</v>
      </c>
      <c r="N31" s="80"/>
    </row>
    <row r="32" spans="1:14" ht="27" customHeight="1">
      <c r="A32" s="101" t="s">
        <v>26</v>
      </c>
      <c r="B32" s="101">
        <v>5007</v>
      </c>
      <c r="C32" s="8" t="s">
        <v>168</v>
      </c>
      <c r="D32" s="99" t="s">
        <v>115</v>
      </c>
      <c r="E32" s="52" t="s">
        <v>136</v>
      </c>
      <c r="F32" s="81"/>
      <c r="G32" s="353"/>
      <c r="H32" s="11">
        <v>266</v>
      </c>
      <c r="I32" s="11">
        <v>190</v>
      </c>
      <c r="J32" s="12">
        <v>173</v>
      </c>
      <c r="K32" s="357" t="s">
        <v>9</v>
      </c>
    </row>
    <row r="33" spans="1:13" ht="27" customHeight="1">
      <c r="A33" s="101" t="s">
        <v>26</v>
      </c>
      <c r="B33" s="101">
        <v>5008</v>
      </c>
      <c r="C33" s="8" t="s">
        <v>169</v>
      </c>
      <c r="D33" s="99" t="s">
        <v>116</v>
      </c>
      <c r="E33" s="52" t="s">
        <v>137</v>
      </c>
      <c r="F33" s="81"/>
      <c r="G33" s="353"/>
      <c r="H33" s="11">
        <v>270</v>
      </c>
      <c r="I33" s="11">
        <v>190</v>
      </c>
      <c r="J33" s="12">
        <v>173</v>
      </c>
      <c r="K33" s="358"/>
    </row>
    <row r="34" spans="1:13" ht="27" customHeight="1">
      <c r="A34" s="101" t="s">
        <v>26</v>
      </c>
      <c r="B34" s="101">
        <v>5009</v>
      </c>
      <c r="C34" s="8" t="s">
        <v>170</v>
      </c>
      <c r="D34" s="98" t="s">
        <v>117</v>
      </c>
      <c r="E34" s="53" t="s">
        <v>138</v>
      </c>
      <c r="F34" s="82"/>
      <c r="G34" s="354"/>
      <c r="H34" s="11">
        <v>285</v>
      </c>
      <c r="I34" s="11">
        <v>190</v>
      </c>
      <c r="J34" s="12">
        <v>173</v>
      </c>
      <c r="K34" s="359"/>
    </row>
    <row r="35" spans="1:13" ht="18.75" customHeight="1">
      <c r="A35" s="79"/>
      <c r="B35" s="73"/>
      <c r="C35" s="74"/>
      <c r="D35" s="75"/>
      <c r="E35" s="76"/>
      <c r="F35" s="71"/>
      <c r="G35" s="71"/>
      <c r="H35" s="72"/>
      <c r="I35" s="72"/>
      <c r="J35" s="77"/>
      <c r="K35" s="78"/>
    </row>
    <row r="36" spans="1:13" s="68" customFormat="1" ht="18.75">
      <c r="A36" s="132" t="s">
        <v>28</v>
      </c>
      <c r="B36" s="133"/>
      <c r="C36" s="134"/>
      <c r="D36" s="135"/>
      <c r="E36" s="135"/>
      <c r="F36" s="136"/>
      <c r="G36" s="136"/>
      <c r="H36" s="137"/>
      <c r="I36" s="137"/>
      <c r="J36" s="137"/>
      <c r="K36" s="138"/>
      <c r="L36" s="66"/>
      <c r="M36" s="67"/>
    </row>
    <row r="37" spans="1:13" ht="13.5" customHeight="1">
      <c r="A37" s="360" t="s">
        <v>2</v>
      </c>
      <c r="B37" s="360"/>
      <c r="C37" s="360" t="s">
        <v>0</v>
      </c>
      <c r="D37" s="361" t="s">
        <v>1</v>
      </c>
      <c r="E37" s="362"/>
      <c r="F37" s="362"/>
      <c r="G37" s="363"/>
      <c r="H37" s="348" t="s">
        <v>11</v>
      </c>
      <c r="I37" s="348" t="s">
        <v>12</v>
      </c>
      <c r="J37" s="350" t="s">
        <v>6</v>
      </c>
      <c r="K37" s="348" t="s">
        <v>5</v>
      </c>
    </row>
    <row r="38" spans="1:13">
      <c r="A38" s="101" t="s">
        <v>3</v>
      </c>
      <c r="B38" s="101" t="s">
        <v>4</v>
      </c>
      <c r="C38" s="360"/>
      <c r="D38" s="364"/>
      <c r="E38" s="365"/>
      <c r="F38" s="365"/>
      <c r="G38" s="366"/>
      <c r="H38" s="349"/>
      <c r="I38" s="349"/>
      <c r="J38" s="350"/>
      <c r="K38" s="349"/>
    </row>
    <row r="39" spans="1:13" s="199" customFormat="1">
      <c r="A39" s="186" t="s">
        <v>26</v>
      </c>
      <c r="B39" s="187">
        <v>3504</v>
      </c>
      <c r="C39" s="196" t="s">
        <v>13</v>
      </c>
      <c r="D39" s="351" t="s">
        <v>112</v>
      </c>
      <c r="E39" s="367" t="s">
        <v>132</v>
      </c>
      <c r="F39" s="368"/>
      <c r="G39" s="369"/>
      <c r="H39" s="197">
        <v>1168</v>
      </c>
      <c r="I39" s="197">
        <f>ROUND(H39/H48*J48,0)</f>
        <v>843</v>
      </c>
      <c r="J39" s="139">
        <v>840</v>
      </c>
      <c r="K39" s="198" t="s">
        <v>7</v>
      </c>
    </row>
    <row r="40" spans="1:13">
      <c r="A40" s="167" t="s">
        <v>26</v>
      </c>
      <c r="B40" s="165">
        <v>3010</v>
      </c>
      <c r="C40" s="166" t="s">
        <v>13</v>
      </c>
      <c r="D40" s="351"/>
      <c r="E40" s="106" t="s">
        <v>132</v>
      </c>
      <c r="F40" s="107"/>
      <c r="G40" s="108"/>
      <c r="H40" s="9"/>
      <c r="I40" s="9"/>
      <c r="J40" s="182">
        <v>841</v>
      </c>
      <c r="K40" s="103"/>
    </row>
    <row r="41" spans="1:13">
      <c r="A41" s="102" t="s">
        <v>26</v>
      </c>
      <c r="B41" s="101">
        <v>3011</v>
      </c>
      <c r="C41" s="8" t="s">
        <v>14</v>
      </c>
      <c r="D41" s="351"/>
      <c r="E41" s="370" t="s">
        <v>133</v>
      </c>
      <c r="F41" s="371"/>
      <c r="G41" s="372"/>
      <c r="H41" s="9">
        <v>38</v>
      </c>
      <c r="I41" s="9">
        <f>ROUND(H41/H49*J49,0)</f>
        <v>27</v>
      </c>
      <c r="J41" s="10">
        <v>28</v>
      </c>
      <c r="K41" s="100" t="s">
        <v>8</v>
      </c>
    </row>
    <row r="42" spans="1:13" s="199" customFormat="1">
      <c r="A42" s="186" t="s">
        <v>26</v>
      </c>
      <c r="B42" s="187">
        <v>3505</v>
      </c>
      <c r="C42" s="196" t="s">
        <v>15</v>
      </c>
      <c r="D42" s="355" t="s">
        <v>113</v>
      </c>
      <c r="E42" s="367" t="s">
        <v>134</v>
      </c>
      <c r="F42" s="368"/>
      <c r="G42" s="369"/>
      <c r="H42" s="200">
        <v>2335</v>
      </c>
      <c r="I42" s="197">
        <f>J39*2</f>
        <v>1680</v>
      </c>
      <c r="J42" s="140">
        <v>1677</v>
      </c>
      <c r="K42" s="198" t="s">
        <v>7</v>
      </c>
    </row>
    <row r="43" spans="1:13">
      <c r="A43" s="167" t="s">
        <v>26</v>
      </c>
      <c r="B43" s="165">
        <v>3012</v>
      </c>
      <c r="C43" s="166" t="s">
        <v>15</v>
      </c>
      <c r="D43" s="356"/>
      <c r="E43" s="188" t="s">
        <v>134</v>
      </c>
      <c r="F43" s="189"/>
      <c r="G43" s="190"/>
      <c r="H43" s="191"/>
      <c r="I43" s="192"/>
      <c r="J43" s="183">
        <v>1679</v>
      </c>
      <c r="K43" s="193" t="s">
        <v>7</v>
      </c>
    </row>
    <row r="44" spans="1:13">
      <c r="A44" s="102" t="s">
        <v>26</v>
      </c>
      <c r="B44" s="101">
        <v>3013</v>
      </c>
      <c r="C44" s="8" t="s">
        <v>16</v>
      </c>
      <c r="D44" s="356"/>
      <c r="E44" s="370" t="s">
        <v>134</v>
      </c>
      <c r="F44" s="371"/>
      <c r="G44" s="372"/>
      <c r="H44" s="11">
        <v>77</v>
      </c>
      <c r="I44" s="9">
        <f>I41*2</f>
        <v>54</v>
      </c>
      <c r="J44" s="12">
        <v>56</v>
      </c>
      <c r="K44" s="100" t="s">
        <v>8</v>
      </c>
    </row>
    <row r="45" spans="1:13" s="199" customFormat="1">
      <c r="A45" s="186" t="s">
        <v>26</v>
      </c>
      <c r="B45" s="187">
        <v>3506</v>
      </c>
      <c r="C45" s="196" t="s">
        <v>17</v>
      </c>
      <c r="D45" s="355" t="s">
        <v>114</v>
      </c>
      <c r="E45" s="367" t="s">
        <v>135</v>
      </c>
      <c r="F45" s="368"/>
      <c r="G45" s="369"/>
      <c r="H45" s="200">
        <v>3704</v>
      </c>
      <c r="I45" s="197">
        <f>I39*3</f>
        <v>2529</v>
      </c>
      <c r="J45" s="140">
        <v>2516</v>
      </c>
      <c r="K45" s="198" t="s">
        <v>7</v>
      </c>
    </row>
    <row r="46" spans="1:13">
      <c r="A46" s="167" t="s">
        <v>26</v>
      </c>
      <c r="B46" s="165">
        <v>3014</v>
      </c>
      <c r="C46" s="166" t="s">
        <v>17</v>
      </c>
      <c r="D46" s="356"/>
      <c r="E46" s="373" t="s">
        <v>135</v>
      </c>
      <c r="F46" s="374"/>
      <c r="G46" s="375"/>
      <c r="H46" s="191"/>
      <c r="I46" s="192"/>
      <c r="J46" s="183">
        <v>2519</v>
      </c>
      <c r="K46" s="193" t="s">
        <v>7</v>
      </c>
    </row>
    <row r="47" spans="1:13">
      <c r="A47" s="102" t="s">
        <v>26</v>
      </c>
      <c r="B47" s="101">
        <v>3015</v>
      </c>
      <c r="C47" s="8" t="s">
        <v>18</v>
      </c>
      <c r="D47" s="356"/>
      <c r="E47" s="370" t="s">
        <v>135</v>
      </c>
      <c r="F47" s="371"/>
      <c r="G47" s="372"/>
      <c r="H47" s="11">
        <v>122</v>
      </c>
      <c r="I47" s="9">
        <f>J41*3</f>
        <v>84</v>
      </c>
      <c r="J47" s="12">
        <v>84</v>
      </c>
      <c r="K47" s="100" t="s">
        <v>8</v>
      </c>
    </row>
    <row r="48" spans="1:13" ht="27" customHeight="1">
      <c r="A48" s="102" t="s">
        <v>26</v>
      </c>
      <c r="B48" s="101">
        <v>3016</v>
      </c>
      <c r="C48" s="8" t="s">
        <v>19</v>
      </c>
      <c r="D48" s="99" t="s">
        <v>115</v>
      </c>
      <c r="E48" s="370" t="s">
        <v>136</v>
      </c>
      <c r="F48" s="371"/>
      <c r="G48" s="372"/>
      <c r="H48" s="11">
        <v>266</v>
      </c>
      <c r="I48" s="11">
        <v>190</v>
      </c>
      <c r="J48" s="12">
        <v>192</v>
      </c>
      <c r="K48" s="357" t="s">
        <v>9</v>
      </c>
    </row>
    <row r="49" spans="1:14" ht="27" customHeight="1">
      <c r="A49" s="102" t="s">
        <v>26</v>
      </c>
      <c r="B49" s="101">
        <v>3017</v>
      </c>
      <c r="C49" s="8" t="s">
        <v>20</v>
      </c>
      <c r="D49" s="99" t="s">
        <v>116</v>
      </c>
      <c r="E49" s="370" t="s">
        <v>137</v>
      </c>
      <c r="F49" s="371"/>
      <c r="G49" s="372"/>
      <c r="H49" s="11">
        <v>270</v>
      </c>
      <c r="I49" s="11">
        <v>190</v>
      </c>
      <c r="J49" s="12">
        <v>192</v>
      </c>
      <c r="K49" s="358"/>
    </row>
    <row r="50" spans="1:14" ht="27" customHeight="1">
      <c r="A50" s="102" t="s">
        <v>26</v>
      </c>
      <c r="B50" s="101">
        <v>3018</v>
      </c>
      <c r="C50" s="8" t="s">
        <v>21</v>
      </c>
      <c r="D50" s="98" t="s">
        <v>117</v>
      </c>
      <c r="E50" s="370" t="s">
        <v>138</v>
      </c>
      <c r="F50" s="371"/>
      <c r="G50" s="372"/>
      <c r="H50" s="11">
        <v>285</v>
      </c>
      <c r="I50" s="11">
        <v>190</v>
      </c>
      <c r="J50" s="12">
        <v>192</v>
      </c>
      <c r="K50" s="359"/>
    </row>
    <row r="51" spans="1:14" ht="12" customHeight="1">
      <c r="A51" s="87"/>
      <c r="B51" s="87"/>
      <c r="C51" s="88"/>
      <c r="D51" s="89"/>
      <c r="E51" s="90"/>
      <c r="F51" s="71"/>
      <c r="G51" s="71"/>
      <c r="H51" s="72"/>
      <c r="I51" s="72"/>
      <c r="J51" s="77"/>
      <c r="K51" s="78"/>
    </row>
    <row r="52" spans="1:14" ht="18.75" customHeight="1">
      <c r="A52" s="79" t="s">
        <v>160</v>
      </c>
      <c r="B52" s="73"/>
      <c r="C52" s="74"/>
      <c r="D52" s="75"/>
      <c r="E52" s="76"/>
      <c r="F52" s="71"/>
      <c r="G52" s="71"/>
      <c r="H52" s="72"/>
      <c r="I52" s="72"/>
      <c r="J52" s="77"/>
      <c r="K52" s="78"/>
    </row>
    <row r="53" spans="1:14" ht="17.25" customHeight="1">
      <c r="A53" s="360" t="s">
        <v>2</v>
      </c>
      <c r="B53" s="360"/>
      <c r="C53" s="360" t="s">
        <v>0</v>
      </c>
      <c r="D53" s="361" t="s">
        <v>1</v>
      </c>
      <c r="E53" s="362"/>
      <c r="F53" s="362"/>
      <c r="G53" s="363"/>
      <c r="H53" s="348" t="s">
        <v>11</v>
      </c>
      <c r="I53" s="348" t="s">
        <v>12</v>
      </c>
      <c r="J53" s="350" t="s">
        <v>6</v>
      </c>
      <c r="K53" s="348" t="s">
        <v>5</v>
      </c>
    </row>
    <row r="54" spans="1:14" ht="18" customHeight="1">
      <c r="A54" s="101" t="s">
        <v>3</v>
      </c>
      <c r="B54" s="101" t="s">
        <v>4</v>
      </c>
      <c r="C54" s="360"/>
      <c r="D54" s="364"/>
      <c r="E54" s="365"/>
      <c r="F54" s="365"/>
      <c r="G54" s="366"/>
      <c r="H54" s="349"/>
      <c r="I54" s="349"/>
      <c r="J54" s="350"/>
      <c r="K54" s="349"/>
    </row>
    <row r="55" spans="1:14" s="199" customFormat="1" ht="15" customHeight="1">
      <c r="A55" s="186" t="s">
        <v>26</v>
      </c>
      <c r="B55" s="187">
        <v>5504</v>
      </c>
      <c r="C55" s="196" t="s">
        <v>162</v>
      </c>
      <c r="D55" s="351" t="s">
        <v>112</v>
      </c>
      <c r="E55" s="201" t="s">
        <v>132</v>
      </c>
      <c r="G55" s="352" t="s">
        <v>161</v>
      </c>
      <c r="H55" s="197">
        <v>1168</v>
      </c>
      <c r="I55" s="197">
        <f>ROUND(H55/H64*J64,0)</f>
        <v>760</v>
      </c>
      <c r="J55" s="140">
        <v>756</v>
      </c>
      <c r="K55" s="198" t="s">
        <v>7</v>
      </c>
    </row>
    <row r="56" spans="1:14" ht="15" customHeight="1">
      <c r="A56" s="167" t="s">
        <v>26</v>
      </c>
      <c r="B56" s="165">
        <v>5010</v>
      </c>
      <c r="C56" s="166" t="s">
        <v>162</v>
      </c>
      <c r="D56" s="351"/>
      <c r="E56" s="194" t="s">
        <v>132</v>
      </c>
      <c r="G56" s="353"/>
      <c r="H56" s="9"/>
      <c r="I56" s="9"/>
      <c r="J56" s="183">
        <v>757</v>
      </c>
      <c r="K56" s="193" t="s">
        <v>7</v>
      </c>
    </row>
    <row r="57" spans="1:14">
      <c r="A57" s="102" t="s">
        <v>26</v>
      </c>
      <c r="B57" s="101">
        <v>5011</v>
      </c>
      <c r="C57" s="8" t="s">
        <v>163</v>
      </c>
      <c r="D57" s="351"/>
      <c r="E57" s="52" t="s">
        <v>133</v>
      </c>
      <c r="F57" s="81"/>
      <c r="G57" s="353"/>
      <c r="H57" s="9">
        <v>38</v>
      </c>
      <c r="I57" s="9">
        <f>ROUND(H57/H65*J65,0)</f>
        <v>24</v>
      </c>
      <c r="J57" s="12">
        <v>25</v>
      </c>
      <c r="K57" s="100" t="s">
        <v>8</v>
      </c>
    </row>
    <row r="58" spans="1:14" s="199" customFormat="1">
      <c r="A58" s="186" t="s">
        <v>26</v>
      </c>
      <c r="B58" s="187">
        <v>5505</v>
      </c>
      <c r="C58" s="196" t="s">
        <v>164</v>
      </c>
      <c r="D58" s="355" t="s">
        <v>113</v>
      </c>
      <c r="E58" s="201" t="s">
        <v>134</v>
      </c>
      <c r="F58" s="202"/>
      <c r="G58" s="353"/>
      <c r="H58" s="200">
        <v>2335</v>
      </c>
      <c r="I58" s="197">
        <f>J55*2</f>
        <v>1512</v>
      </c>
      <c r="J58" s="140">
        <v>1509</v>
      </c>
      <c r="K58" s="198" t="s">
        <v>7</v>
      </c>
    </row>
    <row r="59" spans="1:14">
      <c r="A59" s="167" t="s">
        <v>26</v>
      </c>
      <c r="B59" s="165">
        <v>5012</v>
      </c>
      <c r="C59" s="166" t="s">
        <v>164</v>
      </c>
      <c r="D59" s="356"/>
      <c r="E59" s="194" t="s">
        <v>134</v>
      </c>
      <c r="F59" s="81"/>
      <c r="G59" s="353"/>
      <c r="H59" s="11"/>
      <c r="I59" s="9"/>
      <c r="J59" s="183">
        <v>1511</v>
      </c>
      <c r="K59" s="193" t="s">
        <v>7</v>
      </c>
    </row>
    <row r="60" spans="1:14">
      <c r="A60" s="102" t="s">
        <v>26</v>
      </c>
      <c r="B60" s="101">
        <v>5013</v>
      </c>
      <c r="C60" s="8" t="s">
        <v>165</v>
      </c>
      <c r="D60" s="356"/>
      <c r="E60" s="52" t="s">
        <v>134</v>
      </c>
      <c r="F60" s="81"/>
      <c r="G60" s="353"/>
      <c r="H60" s="11">
        <v>77</v>
      </c>
      <c r="I60" s="9">
        <f>I57*2</f>
        <v>48</v>
      </c>
      <c r="J60" s="12">
        <v>50</v>
      </c>
      <c r="K60" s="100" t="s">
        <v>8</v>
      </c>
    </row>
    <row r="61" spans="1:14" s="199" customFormat="1">
      <c r="A61" s="186" t="s">
        <v>26</v>
      </c>
      <c r="B61" s="187">
        <v>5506</v>
      </c>
      <c r="C61" s="196" t="s">
        <v>166</v>
      </c>
      <c r="D61" s="355" t="s">
        <v>114</v>
      </c>
      <c r="E61" s="201" t="s">
        <v>135</v>
      </c>
      <c r="F61" s="202"/>
      <c r="G61" s="353"/>
      <c r="H61" s="200">
        <v>3704</v>
      </c>
      <c r="I61" s="197">
        <f>I55*3</f>
        <v>2280</v>
      </c>
      <c r="J61" s="140">
        <v>2264</v>
      </c>
      <c r="K61" s="198" t="s">
        <v>7</v>
      </c>
    </row>
    <row r="62" spans="1:14">
      <c r="A62" s="167" t="s">
        <v>26</v>
      </c>
      <c r="B62" s="165">
        <v>5014</v>
      </c>
      <c r="C62" s="166" t="s">
        <v>166</v>
      </c>
      <c r="D62" s="356"/>
      <c r="E62" s="194" t="s">
        <v>135</v>
      </c>
      <c r="F62" s="81"/>
      <c r="G62" s="353"/>
      <c r="H62" s="11"/>
      <c r="I62" s="9"/>
      <c r="J62" s="183">
        <v>2267</v>
      </c>
      <c r="K62" s="193" t="s">
        <v>7</v>
      </c>
    </row>
    <row r="63" spans="1:14">
      <c r="A63" s="102" t="s">
        <v>26</v>
      </c>
      <c r="B63" s="101">
        <v>5015</v>
      </c>
      <c r="C63" s="8" t="s">
        <v>167</v>
      </c>
      <c r="D63" s="356"/>
      <c r="E63" s="52" t="s">
        <v>135</v>
      </c>
      <c r="F63" s="81"/>
      <c r="G63" s="353"/>
      <c r="H63" s="11">
        <v>122</v>
      </c>
      <c r="I63" s="9">
        <f>J57*3</f>
        <v>75</v>
      </c>
      <c r="J63" s="12">
        <v>76</v>
      </c>
      <c r="K63" s="100" t="s">
        <v>8</v>
      </c>
      <c r="N63" s="80"/>
    </row>
    <row r="64" spans="1:14" ht="27" customHeight="1">
      <c r="A64" s="102" t="s">
        <v>26</v>
      </c>
      <c r="B64" s="101">
        <v>5016</v>
      </c>
      <c r="C64" s="8" t="s">
        <v>168</v>
      </c>
      <c r="D64" s="99" t="s">
        <v>115</v>
      </c>
      <c r="E64" s="52" t="s">
        <v>136</v>
      </c>
      <c r="F64" s="81"/>
      <c r="G64" s="353"/>
      <c r="H64" s="11">
        <v>266</v>
      </c>
      <c r="I64" s="11">
        <v>190</v>
      </c>
      <c r="J64" s="12">
        <v>173</v>
      </c>
      <c r="K64" s="357" t="s">
        <v>9</v>
      </c>
    </row>
    <row r="65" spans="1:13" ht="27" customHeight="1">
      <c r="A65" s="102" t="s">
        <v>26</v>
      </c>
      <c r="B65" s="101">
        <v>5017</v>
      </c>
      <c r="C65" s="8" t="s">
        <v>169</v>
      </c>
      <c r="D65" s="99" t="s">
        <v>116</v>
      </c>
      <c r="E65" s="52" t="s">
        <v>137</v>
      </c>
      <c r="F65" s="81"/>
      <c r="G65" s="353"/>
      <c r="H65" s="11">
        <v>270</v>
      </c>
      <c r="I65" s="11">
        <v>190</v>
      </c>
      <c r="J65" s="12">
        <v>173</v>
      </c>
      <c r="K65" s="358"/>
    </row>
    <row r="66" spans="1:13" ht="27" customHeight="1">
      <c r="A66" s="102" t="s">
        <v>26</v>
      </c>
      <c r="B66" s="101">
        <v>5018</v>
      </c>
      <c r="C66" s="8" t="s">
        <v>170</v>
      </c>
      <c r="D66" s="98" t="s">
        <v>117</v>
      </c>
      <c r="E66" s="53" t="s">
        <v>138</v>
      </c>
      <c r="F66" s="82"/>
      <c r="G66" s="354"/>
      <c r="H66" s="11">
        <v>285</v>
      </c>
      <c r="I66" s="11">
        <v>190</v>
      </c>
      <c r="J66" s="12">
        <v>173</v>
      </c>
      <c r="K66" s="359"/>
    </row>
    <row r="67" spans="1:13" s="68" customFormat="1" ht="18.75">
      <c r="A67" s="132" t="s">
        <v>29</v>
      </c>
      <c r="B67" s="133"/>
      <c r="C67" s="134"/>
      <c r="D67" s="135"/>
      <c r="E67" s="135"/>
      <c r="F67" s="136"/>
      <c r="G67" s="136"/>
      <c r="H67" s="137"/>
      <c r="I67" s="137"/>
      <c r="J67" s="137"/>
      <c r="K67" s="138"/>
      <c r="L67" s="66"/>
      <c r="M67" s="67"/>
    </row>
    <row r="68" spans="1:13" ht="13.5" customHeight="1">
      <c r="A68" s="360" t="s">
        <v>2</v>
      </c>
      <c r="B68" s="360"/>
      <c r="C68" s="360" t="s">
        <v>0</v>
      </c>
      <c r="D68" s="361" t="s">
        <v>1</v>
      </c>
      <c r="E68" s="362"/>
      <c r="F68" s="362"/>
      <c r="G68" s="363"/>
      <c r="H68" s="348" t="s">
        <v>11</v>
      </c>
      <c r="I68" s="348" t="s">
        <v>12</v>
      </c>
      <c r="J68" s="350" t="s">
        <v>6</v>
      </c>
      <c r="K68" s="348" t="s">
        <v>5</v>
      </c>
    </row>
    <row r="69" spans="1:13">
      <c r="A69" s="101" t="s">
        <v>3</v>
      </c>
      <c r="B69" s="101" t="s">
        <v>4</v>
      </c>
      <c r="C69" s="360"/>
      <c r="D69" s="364"/>
      <c r="E69" s="365"/>
      <c r="F69" s="365"/>
      <c r="G69" s="366"/>
      <c r="H69" s="349"/>
      <c r="I69" s="349"/>
      <c r="J69" s="350"/>
      <c r="K69" s="349"/>
    </row>
    <row r="70" spans="1:13" s="199" customFormat="1">
      <c r="A70" s="186" t="s">
        <v>26</v>
      </c>
      <c r="B70" s="187">
        <v>3507</v>
      </c>
      <c r="C70" s="196" t="s">
        <v>13</v>
      </c>
      <c r="D70" s="351" t="s">
        <v>112</v>
      </c>
      <c r="E70" s="367" t="s">
        <v>132</v>
      </c>
      <c r="F70" s="368"/>
      <c r="G70" s="369"/>
      <c r="H70" s="197">
        <v>1168</v>
      </c>
      <c r="I70" s="197">
        <f>ROUND(H70/H79*J79,0)</f>
        <v>843</v>
      </c>
      <c r="J70" s="139">
        <v>840</v>
      </c>
      <c r="K70" s="198" t="s">
        <v>7</v>
      </c>
    </row>
    <row r="71" spans="1:13">
      <c r="A71" s="167" t="s">
        <v>26</v>
      </c>
      <c r="B71" s="165">
        <v>3019</v>
      </c>
      <c r="C71" s="166" t="s">
        <v>13</v>
      </c>
      <c r="D71" s="351"/>
      <c r="E71" s="188" t="s">
        <v>132</v>
      </c>
      <c r="F71" s="189"/>
      <c r="G71" s="190"/>
      <c r="H71" s="192"/>
      <c r="I71" s="192"/>
      <c r="J71" s="182">
        <v>841</v>
      </c>
      <c r="K71" s="193" t="s">
        <v>7</v>
      </c>
    </row>
    <row r="72" spans="1:13">
      <c r="A72" s="102" t="s">
        <v>26</v>
      </c>
      <c r="B72" s="101">
        <v>3020</v>
      </c>
      <c r="C72" s="8" t="s">
        <v>14</v>
      </c>
      <c r="D72" s="351"/>
      <c r="E72" s="370" t="s">
        <v>133</v>
      </c>
      <c r="F72" s="371"/>
      <c r="G72" s="372"/>
      <c r="H72" s="9">
        <v>38</v>
      </c>
      <c r="I72" s="9">
        <f>ROUND(H72/H80*J80,0)</f>
        <v>27</v>
      </c>
      <c r="J72" s="10">
        <v>28</v>
      </c>
      <c r="K72" s="100" t="s">
        <v>8</v>
      </c>
    </row>
    <row r="73" spans="1:13" s="199" customFormat="1">
      <c r="A73" s="186" t="s">
        <v>26</v>
      </c>
      <c r="B73" s="187">
        <v>3508</v>
      </c>
      <c r="C73" s="196" t="s">
        <v>15</v>
      </c>
      <c r="D73" s="355" t="s">
        <v>113</v>
      </c>
      <c r="E73" s="367" t="s">
        <v>134</v>
      </c>
      <c r="F73" s="368"/>
      <c r="G73" s="369"/>
      <c r="H73" s="200">
        <v>2335</v>
      </c>
      <c r="I73" s="197">
        <f>J70*2</f>
        <v>1680</v>
      </c>
      <c r="J73" s="140">
        <v>1677</v>
      </c>
      <c r="K73" s="198" t="s">
        <v>7</v>
      </c>
    </row>
    <row r="74" spans="1:13">
      <c r="A74" s="167" t="s">
        <v>26</v>
      </c>
      <c r="B74" s="165">
        <v>3021</v>
      </c>
      <c r="C74" s="166" t="s">
        <v>15</v>
      </c>
      <c r="D74" s="356"/>
      <c r="E74" s="373" t="s">
        <v>134</v>
      </c>
      <c r="F74" s="374"/>
      <c r="G74" s="375"/>
      <c r="H74" s="11"/>
      <c r="I74" s="9"/>
      <c r="J74" s="183">
        <v>1679</v>
      </c>
      <c r="K74" s="193" t="s">
        <v>7</v>
      </c>
    </row>
    <row r="75" spans="1:13">
      <c r="A75" s="102" t="s">
        <v>26</v>
      </c>
      <c r="B75" s="101">
        <v>3509</v>
      </c>
      <c r="C75" s="8" t="s">
        <v>16</v>
      </c>
      <c r="D75" s="356"/>
      <c r="E75" s="370" t="s">
        <v>134</v>
      </c>
      <c r="F75" s="371"/>
      <c r="G75" s="372"/>
      <c r="H75" s="11">
        <v>77</v>
      </c>
      <c r="I75" s="9">
        <f>I72*2</f>
        <v>54</v>
      </c>
      <c r="J75" s="12">
        <v>56</v>
      </c>
      <c r="K75" s="100" t="s">
        <v>8</v>
      </c>
    </row>
    <row r="76" spans="1:13" s="199" customFormat="1">
      <c r="A76" s="186" t="s">
        <v>26</v>
      </c>
      <c r="B76" s="187">
        <v>3509</v>
      </c>
      <c r="C76" s="196" t="s">
        <v>17</v>
      </c>
      <c r="D76" s="355" t="s">
        <v>114</v>
      </c>
      <c r="E76" s="367" t="s">
        <v>135</v>
      </c>
      <c r="F76" s="368"/>
      <c r="G76" s="369"/>
      <c r="H76" s="200">
        <v>3704</v>
      </c>
      <c r="I76" s="197">
        <f>I70*3</f>
        <v>2529</v>
      </c>
      <c r="J76" s="140">
        <v>2516</v>
      </c>
      <c r="K76" s="198" t="s">
        <v>7</v>
      </c>
    </row>
    <row r="77" spans="1:13">
      <c r="A77" s="167" t="s">
        <v>26</v>
      </c>
      <c r="B77" s="165">
        <v>3023</v>
      </c>
      <c r="C77" s="166" t="s">
        <v>17</v>
      </c>
      <c r="D77" s="356"/>
      <c r="E77" s="373" t="s">
        <v>135</v>
      </c>
      <c r="F77" s="374"/>
      <c r="G77" s="375"/>
      <c r="H77" s="191"/>
      <c r="I77" s="192"/>
      <c r="J77" s="183">
        <v>2519</v>
      </c>
      <c r="K77" s="103" t="s">
        <v>7</v>
      </c>
    </row>
    <row r="78" spans="1:13">
      <c r="A78" s="102" t="s">
        <v>26</v>
      </c>
      <c r="B78" s="101">
        <v>3024</v>
      </c>
      <c r="C78" s="8" t="s">
        <v>18</v>
      </c>
      <c r="D78" s="356"/>
      <c r="E78" s="370" t="s">
        <v>135</v>
      </c>
      <c r="F78" s="371"/>
      <c r="G78" s="372"/>
      <c r="H78" s="11">
        <v>122</v>
      </c>
      <c r="I78" s="9">
        <f>J72*3</f>
        <v>84</v>
      </c>
      <c r="J78" s="12">
        <v>84</v>
      </c>
      <c r="K78" s="100" t="s">
        <v>8</v>
      </c>
    </row>
    <row r="79" spans="1:13" ht="27" customHeight="1">
      <c r="A79" s="102" t="s">
        <v>26</v>
      </c>
      <c r="B79" s="101">
        <v>3025</v>
      </c>
      <c r="C79" s="8" t="s">
        <v>19</v>
      </c>
      <c r="D79" s="99" t="s">
        <v>115</v>
      </c>
      <c r="E79" s="370" t="s">
        <v>136</v>
      </c>
      <c r="F79" s="371"/>
      <c r="G79" s="372"/>
      <c r="H79" s="11">
        <v>266</v>
      </c>
      <c r="I79" s="11">
        <v>190</v>
      </c>
      <c r="J79" s="12">
        <v>192</v>
      </c>
      <c r="K79" s="357" t="s">
        <v>9</v>
      </c>
    </row>
    <row r="80" spans="1:13" ht="27" customHeight="1">
      <c r="A80" s="102" t="s">
        <v>26</v>
      </c>
      <c r="B80" s="101">
        <v>3026</v>
      </c>
      <c r="C80" s="8" t="s">
        <v>20</v>
      </c>
      <c r="D80" s="99" t="s">
        <v>116</v>
      </c>
      <c r="E80" s="370" t="s">
        <v>137</v>
      </c>
      <c r="F80" s="371"/>
      <c r="G80" s="372"/>
      <c r="H80" s="11">
        <v>270</v>
      </c>
      <c r="I80" s="11">
        <v>190</v>
      </c>
      <c r="J80" s="12">
        <v>192</v>
      </c>
      <c r="K80" s="358"/>
    </row>
    <row r="81" spans="1:14" ht="27" customHeight="1">
      <c r="A81" s="102" t="s">
        <v>26</v>
      </c>
      <c r="B81" s="101">
        <v>3027</v>
      </c>
      <c r="C81" s="8" t="s">
        <v>21</v>
      </c>
      <c r="D81" s="98" t="s">
        <v>117</v>
      </c>
      <c r="E81" s="370" t="s">
        <v>138</v>
      </c>
      <c r="F81" s="371"/>
      <c r="G81" s="372"/>
      <c r="H81" s="11">
        <v>285</v>
      </c>
      <c r="I81" s="11">
        <v>190</v>
      </c>
      <c r="J81" s="12">
        <v>192</v>
      </c>
      <c r="K81" s="359"/>
    </row>
    <row r="82" spans="1:14" ht="12" customHeight="1">
      <c r="A82" s="87"/>
      <c r="B82" s="87"/>
      <c r="C82" s="88"/>
      <c r="D82" s="89"/>
      <c r="E82" s="90"/>
      <c r="F82" s="71"/>
      <c r="G82" s="71"/>
      <c r="H82" s="72"/>
      <c r="I82" s="72"/>
      <c r="J82" s="77"/>
      <c r="K82" s="78"/>
    </row>
    <row r="83" spans="1:14" ht="18.75" customHeight="1">
      <c r="A83" s="79" t="s">
        <v>160</v>
      </c>
      <c r="B83" s="73"/>
      <c r="C83" s="74"/>
      <c r="D83" s="75"/>
      <c r="E83" s="76"/>
      <c r="F83" s="71"/>
      <c r="G83" s="71"/>
      <c r="H83" s="72"/>
      <c r="I83" s="72"/>
      <c r="J83" s="77"/>
      <c r="K83" s="78"/>
    </row>
    <row r="84" spans="1:14" ht="17.25" customHeight="1">
      <c r="A84" s="360" t="s">
        <v>2</v>
      </c>
      <c r="B84" s="360"/>
      <c r="C84" s="360" t="s">
        <v>0</v>
      </c>
      <c r="D84" s="361" t="s">
        <v>1</v>
      </c>
      <c r="E84" s="362"/>
      <c r="F84" s="362"/>
      <c r="G84" s="363"/>
      <c r="H84" s="348" t="s">
        <v>11</v>
      </c>
      <c r="I84" s="348" t="s">
        <v>12</v>
      </c>
      <c r="J84" s="350" t="s">
        <v>6</v>
      </c>
      <c r="K84" s="348" t="s">
        <v>5</v>
      </c>
    </row>
    <row r="85" spans="1:14" ht="18" customHeight="1">
      <c r="A85" s="101" t="s">
        <v>3</v>
      </c>
      <c r="B85" s="101" t="s">
        <v>4</v>
      </c>
      <c r="C85" s="360"/>
      <c r="D85" s="364"/>
      <c r="E85" s="365"/>
      <c r="F85" s="365"/>
      <c r="G85" s="366"/>
      <c r="H85" s="349"/>
      <c r="I85" s="349"/>
      <c r="J85" s="350"/>
      <c r="K85" s="349"/>
    </row>
    <row r="86" spans="1:14" s="199" customFormat="1" ht="15" customHeight="1">
      <c r="A86" s="186" t="s">
        <v>26</v>
      </c>
      <c r="B86" s="187">
        <v>5507</v>
      </c>
      <c r="C86" s="196" t="s">
        <v>162</v>
      </c>
      <c r="D86" s="351" t="s">
        <v>112</v>
      </c>
      <c r="E86" s="201" t="s">
        <v>132</v>
      </c>
      <c r="G86" s="352" t="s">
        <v>161</v>
      </c>
      <c r="H86" s="197">
        <v>1168</v>
      </c>
      <c r="I86" s="197">
        <f>ROUND(H86/H95*J95,0)</f>
        <v>760</v>
      </c>
      <c r="J86" s="140">
        <v>756</v>
      </c>
      <c r="K86" s="198" t="s">
        <v>7</v>
      </c>
    </row>
    <row r="87" spans="1:14" ht="15" customHeight="1">
      <c r="A87" s="167" t="s">
        <v>26</v>
      </c>
      <c r="B87" s="165">
        <v>5019</v>
      </c>
      <c r="C87" s="166" t="s">
        <v>162</v>
      </c>
      <c r="D87" s="351"/>
      <c r="E87" s="194" t="s">
        <v>132</v>
      </c>
      <c r="G87" s="353"/>
      <c r="H87" s="9"/>
      <c r="I87" s="9"/>
      <c r="J87" s="183">
        <v>757</v>
      </c>
      <c r="K87" s="193" t="s">
        <v>7</v>
      </c>
    </row>
    <row r="88" spans="1:14">
      <c r="A88" s="102" t="s">
        <v>26</v>
      </c>
      <c r="B88" s="101">
        <v>5020</v>
      </c>
      <c r="C88" s="8" t="s">
        <v>163</v>
      </c>
      <c r="D88" s="351"/>
      <c r="E88" s="52" t="s">
        <v>133</v>
      </c>
      <c r="F88" s="81"/>
      <c r="G88" s="353"/>
      <c r="H88" s="9">
        <v>38</v>
      </c>
      <c r="I88" s="9">
        <f>ROUND(H88/H96*J96,0)</f>
        <v>24</v>
      </c>
      <c r="J88" s="12">
        <v>25</v>
      </c>
      <c r="K88" s="100" t="s">
        <v>8</v>
      </c>
    </row>
    <row r="89" spans="1:14" s="199" customFormat="1">
      <c r="A89" s="186" t="s">
        <v>26</v>
      </c>
      <c r="B89" s="187">
        <v>5508</v>
      </c>
      <c r="C89" s="196" t="s">
        <v>164</v>
      </c>
      <c r="D89" s="355" t="s">
        <v>113</v>
      </c>
      <c r="E89" s="201" t="s">
        <v>134</v>
      </c>
      <c r="F89" s="202"/>
      <c r="G89" s="353"/>
      <c r="H89" s="200">
        <v>2335</v>
      </c>
      <c r="I89" s="197">
        <f>J86*2</f>
        <v>1512</v>
      </c>
      <c r="J89" s="140">
        <v>1509</v>
      </c>
      <c r="K89" s="198" t="s">
        <v>7</v>
      </c>
    </row>
    <row r="90" spans="1:14">
      <c r="A90" s="167" t="s">
        <v>26</v>
      </c>
      <c r="B90" s="165">
        <v>5021</v>
      </c>
      <c r="C90" s="166" t="s">
        <v>164</v>
      </c>
      <c r="D90" s="356"/>
      <c r="E90" s="194" t="s">
        <v>134</v>
      </c>
      <c r="F90" s="81"/>
      <c r="G90" s="353"/>
      <c r="H90" s="11"/>
      <c r="I90" s="9"/>
      <c r="J90" s="183">
        <v>1511</v>
      </c>
      <c r="K90" s="193" t="s">
        <v>7</v>
      </c>
    </row>
    <row r="91" spans="1:14">
      <c r="A91" s="102" t="s">
        <v>26</v>
      </c>
      <c r="B91" s="101">
        <v>5022</v>
      </c>
      <c r="C91" s="8" t="s">
        <v>165</v>
      </c>
      <c r="D91" s="356"/>
      <c r="E91" s="52" t="s">
        <v>134</v>
      </c>
      <c r="F91" s="81"/>
      <c r="G91" s="353"/>
      <c r="H91" s="11">
        <v>77</v>
      </c>
      <c r="I91" s="9">
        <f>I88*2</f>
        <v>48</v>
      </c>
      <c r="J91" s="12">
        <v>50</v>
      </c>
      <c r="K91" s="100" t="s">
        <v>8</v>
      </c>
    </row>
    <row r="92" spans="1:14" s="199" customFormat="1">
      <c r="A92" s="186" t="s">
        <v>26</v>
      </c>
      <c r="B92" s="187">
        <v>5509</v>
      </c>
      <c r="C92" s="196" t="s">
        <v>166</v>
      </c>
      <c r="D92" s="355" t="s">
        <v>114</v>
      </c>
      <c r="E92" s="201" t="s">
        <v>135</v>
      </c>
      <c r="F92" s="202"/>
      <c r="G92" s="353"/>
      <c r="H92" s="200">
        <v>3704</v>
      </c>
      <c r="I92" s="197">
        <f>I86*3</f>
        <v>2280</v>
      </c>
      <c r="J92" s="140">
        <v>2264</v>
      </c>
      <c r="K92" s="198" t="s">
        <v>7</v>
      </c>
    </row>
    <row r="93" spans="1:14">
      <c r="A93" s="167" t="s">
        <v>26</v>
      </c>
      <c r="B93" s="165">
        <v>5023</v>
      </c>
      <c r="C93" s="166" t="s">
        <v>166</v>
      </c>
      <c r="D93" s="356"/>
      <c r="E93" s="194" t="s">
        <v>135</v>
      </c>
      <c r="F93" s="81"/>
      <c r="G93" s="353"/>
      <c r="H93" s="11"/>
      <c r="I93" s="9"/>
      <c r="J93" s="183">
        <v>2267</v>
      </c>
      <c r="K93" s="193" t="s">
        <v>7</v>
      </c>
    </row>
    <row r="94" spans="1:14">
      <c r="A94" s="102" t="s">
        <v>26</v>
      </c>
      <c r="B94" s="101">
        <v>5024</v>
      </c>
      <c r="C94" s="8" t="s">
        <v>167</v>
      </c>
      <c r="D94" s="356"/>
      <c r="E94" s="52" t="s">
        <v>135</v>
      </c>
      <c r="F94" s="81"/>
      <c r="G94" s="353"/>
      <c r="H94" s="11">
        <v>122</v>
      </c>
      <c r="I94" s="9">
        <f>J88*3</f>
        <v>75</v>
      </c>
      <c r="J94" s="12">
        <v>76</v>
      </c>
      <c r="K94" s="100" t="s">
        <v>8</v>
      </c>
      <c r="N94" s="80"/>
    </row>
    <row r="95" spans="1:14" ht="27" customHeight="1">
      <c r="A95" s="102" t="s">
        <v>26</v>
      </c>
      <c r="B95" s="101">
        <v>5025</v>
      </c>
      <c r="C95" s="8" t="s">
        <v>168</v>
      </c>
      <c r="D95" s="99" t="s">
        <v>115</v>
      </c>
      <c r="E95" s="52" t="s">
        <v>136</v>
      </c>
      <c r="F95" s="81"/>
      <c r="G95" s="353"/>
      <c r="H95" s="11">
        <v>266</v>
      </c>
      <c r="I95" s="11">
        <v>190</v>
      </c>
      <c r="J95" s="12">
        <v>173</v>
      </c>
      <c r="K95" s="357" t="s">
        <v>9</v>
      </c>
    </row>
    <row r="96" spans="1:14" ht="27" customHeight="1">
      <c r="A96" s="102" t="s">
        <v>26</v>
      </c>
      <c r="B96" s="101">
        <v>5026</v>
      </c>
      <c r="C96" s="8" t="s">
        <v>169</v>
      </c>
      <c r="D96" s="99" t="s">
        <v>116</v>
      </c>
      <c r="E96" s="52" t="s">
        <v>137</v>
      </c>
      <c r="F96" s="81"/>
      <c r="G96" s="353"/>
      <c r="H96" s="11">
        <v>270</v>
      </c>
      <c r="I96" s="11">
        <v>190</v>
      </c>
      <c r="J96" s="12">
        <v>173</v>
      </c>
      <c r="K96" s="358"/>
    </row>
    <row r="97" spans="1:11" ht="27" customHeight="1">
      <c r="A97" s="102" t="s">
        <v>26</v>
      </c>
      <c r="B97" s="101">
        <v>5027</v>
      </c>
      <c r="C97" s="8" t="s">
        <v>170</v>
      </c>
      <c r="D97" s="98" t="s">
        <v>117</v>
      </c>
      <c r="E97" s="53" t="s">
        <v>138</v>
      </c>
      <c r="F97" s="82"/>
      <c r="G97" s="354"/>
      <c r="H97" s="11">
        <v>285</v>
      </c>
      <c r="I97" s="11">
        <v>190</v>
      </c>
      <c r="J97" s="12">
        <v>173</v>
      </c>
      <c r="K97" s="359"/>
    </row>
  </sheetData>
  <mergeCells count="100">
    <mergeCell ref="H21:H22"/>
    <mergeCell ref="I21:I22"/>
    <mergeCell ref="K32:K34"/>
    <mergeCell ref="D26:D28"/>
    <mergeCell ref="D29:D31"/>
    <mergeCell ref="J21:J22"/>
    <mergeCell ref="K21:K22"/>
    <mergeCell ref="D23:D25"/>
    <mergeCell ref="G23:G34"/>
    <mergeCell ref="A53:B53"/>
    <mergeCell ref="C53:C54"/>
    <mergeCell ref="D53:G54"/>
    <mergeCell ref="A21:B21"/>
    <mergeCell ref="C21:C22"/>
    <mergeCell ref="E46:G46"/>
    <mergeCell ref="D45:D47"/>
    <mergeCell ref="A37:B37"/>
    <mergeCell ref="C37:C38"/>
    <mergeCell ref="E50:G50"/>
    <mergeCell ref="A5:B5"/>
    <mergeCell ref="C5:C6"/>
    <mergeCell ref="D21:G22"/>
    <mergeCell ref="E17:G17"/>
    <mergeCell ref="E18:G18"/>
    <mergeCell ref="E11:G11"/>
    <mergeCell ref="K79:K81"/>
    <mergeCell ref="K68:K69"/>
    <mergeCell ref="D70:D72"/>
    <mergeCell ref="D73:D75"/>
    <mergeCell ref="H68:H69"/>
    <mergeCell ref="I68:I69"/>
    <mergeCell ref="J68:J69"/>
    <mergeCell ref="D76:D78"/>
    <mergeCell ref="E74:G74"/>
    <mergeCell ref="E77:G77"/>
    <mergeCell ref="K48:K50"/>
    <mergeCell ref="K37:K38"/>
    <mergeCell ref="D39:D41"/>
    <mergeCell ref="D42:D44"/>
    <mergeCell ref="H37:H38"/>
    <mergeCell ref="I37:I38"/>
    <mergeCell ref="J37:J38"/>
    <mergeCell ref="D37:G38"/>
    <mergeCell ref="E39:G39"/>
    <mergeCell ref="E41:G41"/>
    <mergeCell ref="E42:G42"/>
    <mergeCell ref="E44:G44"/>
    <mergeCell ref="E45:G45"/>
    <mergeCell ref="E47:G47"/>
    <mergeCell ref="E48:G48"/>
    <mergeCell ref="E49:G49"/>
    <mergeCell ref="K16:K18"/>
    <mergeCell ref="K5:K6"/>
    <mergeCell ref="J5:J6"/>
    <mergeCell ref="D7:D9"/>
    <mergeCell ref="D10:D12"/>
    <mergeCell ref="H5:H6"/>
    <mergeCell ref="I5:I6"/>
    <mergeCell ref="E9:G9"/>
    <mergeCell ref="E7:G7"/>
    <mergeCell ref="D5:G6"/>
    <mergeCell ref="E10:G10"/>
    <mergeCell ref="E12:G12"/>
    <mergeCell ref="E13:G13"/>
    <mergeCell ref="E15:G15"/>
    <mergeCell ref="E16:G16"/>
    <mergeCell ref="D13:D15"/>
    <mergeCell ref="H53:H54"/>
    <mergeCell ref="I53:I54"/>
    <mergeCell ref="J53:J54"/>
    <mergeCell ref="K53:K54"/>
    <mergeCell ref="D55:D57"/>
    <mergeCell ref="G55:G66"/>
    <mergeCell ref="D58:D60"/>
    <mergeCell ref="D61:D63"/>
    <mergeCell ref="K64:K66"/>
    <mergeCell ref="A84:B84"/>
    <mergeCell ref="C84:C85"/>
    <mergeCell ref="D84:G85"/>
    <mergeCell ref="D68:G69"/>
    <mergeCell ref="E70:G70"/>
    <mergeCell ref="E72:G72"/>
    <mergeCell ref="E73:G73"/>
    <mergeCell ref="E75:G75"/>
    <mergeCell ref="E76:G76"/>
    <mergeCell ref="E78:G78"/>
    <mergeCell ref="E79:G79"/>
    <mergeCell ref="E80:G80"/>
    <mergeCell ref="E81:G81"/>
    <mergeCell ref="A68:B68"/>
    <mergeCell ref="C68:C69"/>
    <mergeCell ref="H84:H85"/>
    <mergeCell ref="I84:I85"/>
    <mergeCell ref="J84:J85"/>
    <mergeCell ref="K84:K85"/>
    <mergeCell ref="D86:D88"/>
    <mergeCell ref="G86:G97"/>
    <mergeCell ref="D89:D91"/>
    <mergeCell ref="D92:D94"/>
    <mergeCell ref="K95:K97"/>
  </mergeCells>
  <phoneticPr fontId="2"/>
  <printOptions horizontalCentered="1"/>
  <pageMargins left="0.59055118110236227" right="0.27559055118110237" top="0.54" bottom="0.47244094488188981" header="0.19685039370078741" footer="0.19685039370078741"/>
  <pageSetup paperSize="9" scale="67" firstPageNumber="4" fitToHeight="2" orientation="portrait" cellComments="asDisplayed" r:id="rId1"/>
  <headerFooter>
    <oddFooter>&amp;R&amp;"-,標準"&amp;12■&amp;A</oddFooter>
  </headerFooter>
  <rowBreaks count="1" manualBreakCount="1">
    <brk id="66" max="10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95"/>
  <sheetViews>
    <sheetView view="pageBreakPreview" topLeftCell="A41" zoomScale="75" zoomScaleNormal="75" zoomScaleSheetLayoutView="75" workbookViewId="0">
      <selection activeCell="C11" sqref="C11"/>
    </sheetView>
  </sheetViews>
  <sheetFormatPr defaultRowHeight="13.5"/>
  <cols>
    <col min="1" max="2" width="8" style="6" customWidth="1"/>
    <col min="3" max="3" width="37.5703125" style="6" customWidth="1"/>
    <col min="4" max="4" width="24.85546875" style="6" customWidth="1"/>
    <col min="5" max="5" width="53.7109375" style="6" bestFit="1" customWidth="1"/>
    <col min="6" max="6" width="9.7109375" style="6" customWidth="1"/>
    <col min="7" max="7" width="41.140625" style="6" hidden="1" customWidth="1"/>
    <col min="8" max="9" width="8.140625" style="7" hidden="1" customWidth="1"/>
    <col min="10" max="10" width="9.140625" style="6"/>
    <col min="11" max="11" width="11.7109375" style="6" customWidth="1"/>
    <col min="12" max="16384" width="9.140625" style="6"/>
  </cols>
  <sheetData>
    <row r="1" spans="1:13" ht="24" customHeight="1">
      <c r="A1" s="5" t="s">
        <v>24</v>
      </c>
    </row>
    <row r="2" spans="1:13" ht="14.25" customHeight="1">
      <c r="A2" s="5"/>
    </row>
    <row r="3" spans="1:13" s="2" customFormat="1" ht="18.75">
      <c r="A3" s="131" t="s">
        <v>31</v>
      </c>
      <c r="B3" s="3"/>
      <c r="E3" s="131" t="s">
        <v>37</v>
      </c>
      <c r="K3" s="4"/>
    </row>
    <row r="4" spans="1:13" s="68" customFormat="1" ht="18.75">
      <c r="A4" s="151" t="s">
        <v>27</v>
      </c>
      <c r="B4" s="145"/>
      <c r="C4" s="146"/>
      <c r="D4" s="147"/>
      <c r="E4" s="147"/>
      <c r="F4" s="148"/>
      <c r="G4" s="148"/>
      <c r="H4" s="149"/>
      <c r="I4" s="149"/>
      <c r="J4" s="149"/>
      <c r="K4" s="150"/>
      <c r="L4" s="66"/>
      <c r="M4" s="67"/>
    </row>
    <row r="5" spans="1:13" ht="16.5" customHeight="1">
      <c r="A5" s="360" t="s">
        <v>2</v>
      </c>
      <c r="B5" s="360"/>
      <c r="C5" s="360" t="s">
        <v>0</v>
      </c>
      <c r="D5" s="360" t="s">
        <v>1</v>
      </c>
      <c r="E5" s="360"/>
      <c r="F5" s="360"/>
      <c r="G5" s="360"/>
      <c r="H5" s="348" t="s">
        <v>11</v>
      </c>
      <c r="I5" s="348" t="s">
        <v>12</v>
      </c>
      <c r="J5" s="350" t="s">
        <v>6</v>
      </c>
      <c r="K5" s="348" t="s">
        <v>5</v>
      </c>
    </row>
    <row r="6" spans="1:13" ht="15.75" customHeight="1">
      <c r="A6" s="57" t="s">
        <v>3</v>
      </c>
      <c r="B6" s="57" t="s">
        <v>4</v>
      </c>
      <c r="C6" s="360"/>
      <c r="D6" s="360"/>
      <c r="E6" s="360"/>
      <c r="F6" s="360"/>
      <c r="G6" s="360"/>
      <c r="H6" s="349"/>
      <c r="I6" s="349"/>
      <c r="J6" s="350"/>
      <c r="K6" s="349"/>
    </row>
    <row r="7" spans="1:13" s="199" customFormat="1">
      <c r="A7" s="186" t="s">
        <v>26</v>
      </c>
      <c r="B7" s="187">
        <v>3510</v>
      </c>
      <c r="C7" s="196" t="s">
        <v>13</v>
      </c>
      <c r="D7" s="351" t="s">
        <v>112</v>
      </c>
      <c r="E7" s="367" t="s">
        <v>132</v>
      </c>
      <c r="F7" s="368"/>
      <c r="G7" s="203"/>
      <c r="H7" s="197">
        <v>1168</v>
      </c>
      <c r="I7" s="197">
        <f>ROUND(H7/H16*J16,0)</f>
        <v>957</v>
      </c>
      <c r="J7" s="140">
        <v>955</v>
      </c>
      <c r="K7" s="198" t="s">
        <v>7</v>
      </c>
    </row>
    <row r="8" spans="1:13" s="205" customFormat="1">
      <c r="A8" s="167" t="s">
        <v>26</v>
      </c>
      <c r="B8" s="167">
        <v>3028</v>
      </c>
      <c r="C8" s="168" t="s">
        <v>13</v>
      </c>
      <c r="D8" s="351"/>
      <c r="E8" s="376" t="s">
        <v>132</v>
      </c>
      <c r="F8" s="377"/>
      <c r="G8" s="204"/>
      <c r="H8" s="172">
        <v>1168</v>
      </c>
      <c r="I8" s="172">
        <f>ROUND(H8/H17*J17,0)</f>
        <v>943</v>
      </c>
      <c r="J8" s="206">
        <v>956</v>
      </c>
      <c r="K8" s="173" t="s">
        <v>7</v>
      </c>
    </row>
    <row r="9" spans="1:13">
      <c r="A9" s="57" t="s">
        <v>26</v>
      </c>
      <c r="B9" s="57">
        <v>3029</v>
      </c>
      <c r="C9" s="8" t="s">
        <v>14</v>
      </c>
      <c r="D9" s="351"/>
      <c r="E9" s="370" t="s">
        <v>133</v>
      </c>
      <c r="F9" s="371"/>
      <c r="G9" s="91"/>
      <c r="H9" s="9">
        <v>38</v>
      </c>
      <c r="I9" s="9">
        <f>ROUND(H9/H17*J17,0)</f>
        <v>31</v>
      </c>
      <c r="J9" s="12">
        <v>32</v>
      </c>
      <c r="K9" s="56" t="s">
        <v>8</v>
      </c>
    </row>
    <row r="10" spans="1:13" s="199" customFormat="1">
      <c r="A10" s="186" t="s">
        <v>26</v>
      </c>
      <c r="B10" s="187">
        <v>3511</v>
      </c>
      <c r="C10" s="196" t="s">
        <v>15</v>
      </c>
      <c r="D10" s="355" t="s">
        <v>113</v>
      </c>
      <c r="E10" s="367" t="s">
        <v>134</v>
      </c>
      <c r="F10" s="368"/>
      <c r="G10" s="203"/>
      <c r="H10" s="200">
        <v>2335</v>
      </c>
      <c r="I10" s="197">
        <f>J7*2</f>
        <v>1910</v>
      </c>
      <c r="J10" s="140">
        <v>1907</v>
      </c>
      <c r="K10" s="198" t="s">
        <v>7</v>
      </c>
    </row>
    <row r="11" spans="1:13">
      <c r="A11" s="167" t="s">
        <v>26</v>
      </c>
      <c r="B11" s="167">
        <v>3030</v>
      </c>
      <c r="C11" s="168" t="s">
        <v>15</v>
      </c>
      <c r="D11" s="356"/>
      <c r="E11" s="376" t="s">
        <v>134</v>
      </c>
      <c r="F11" s="377"/>
      <c r="G11" s="91"/>
      <c r="H11" s="11"/>
      <c r="I11" s="9"/>
      <c r="J11" s="206">
        <v>1908</v>
      </c>
      <c r="K11" s="173" t="s">
        <v>7</v>
      </c>
    </row>
    <row r="12" spans="1:13">
      <c r="A12" s="57" t="s">
        <v>26</v>
      </c>
      <c r="B12" s="58">
        <v>3031</v>
      </c>
      <c r="C12" s="8" t="s">
        <v>16</v>
      </c>
      <c r="D12" s="356"/>
      <c r="E12" s="370" t="s">
        <v>134</v>
      </c>
      <c r="F12" s="371"/>
      <c r="G12" s="91"/>
      <c r="H12" s="11">
        <v>77</v>
      </c>
      <c r="I12" s="9">
        <f>I9*2</f>
        <v>62</v>
      </c>
      <c r="J12" s="12">
        <v>64</v>
      </c>
      <c r="K12" s="56" t="s">
        <v>8</v>
      </c>
    </row>
    <row r="13" spans="1:13" s="199" customFormat="1">
      <c r="A13" s="186" t="s">
        <v>26</v>
      </c>
      <c r="B13" s="187">
        <v>3512</v>
      </c>
      <c r="C13" s="196" t="s">
        <v>17</v>
      </c>
      <c r="D13" s="355" t="s">
        <v>114</v>
      </c>
      <c r="E13" s="367" t="s">
        <v>135</v>
      </c>
      <c r="F13" s="368"/>
      <c r="G13" s="203"/>
      <c r="H13" s="200">
        <v>3704</v>
      </c>
      <c r="I13" s="197">
        <f>I7*3</f>
        <v>2871</v>
      </c>
      <c r="J13" s="140">
        <v>2861</v>
      </c>
      <c r="K13" s="198" t="s">
        <v>7</v>
      </c>
    </row>
    <row r="14" spans="1:13">
      <c r="A14" s="167" t="s">
        <v>26</v>
      </c>
      <c r="B14" s="167">
        <v>3032</v>
      </c>
      <c r="C14" s="168" t="s">
        <v>17</v>
      </c>
      <c r="D14" s="356"/>
      <c r="E14" s="376" t="s">
        <v>135</v>
      </c>
      <c r="F14" s="377"/>
      <c r="G14" s="91"/>
      <c r="H14" s="11"/>
      <c r="I14" s="9"/>
      <c r="J14" s="206">
        <v>2863</v>
      </c>
      <c r="K14" s="173" t="s">
        <v>7</v>
      </c>
    </row>
    <row r="15" spans="1:13">
      <c r="A15" s="57" t="s">
        <v>26</v>
      </c>
      <c r="B15" s="58">
        <v>3033</v>
      </c>
      <c r="C15" s="8" t="s">
        <v>18</v>
      </c>
      <c r="D15" s="356"/>
      <c r="E15" s="370" t="s">
        <v>135</v>
      </c>
      <c r="F15" s="371"/>
      <c r="G15" s="91"/>
      <c r="H15" s="11">
        <v>122</v>
      </c>
      <c r="I15" s="9">
        <f>J9*3</f>
        <v>96</v>
      </c>
      <c r="J15" s="12">
        <v>96</v>
      </c>
      <c r="K15" s="56" t="s">
        <v>8</v>
      </c>
    </row>
    <row r="16" spans="1:13" ht="27">
      <c r="A16" s="57" t="s">
        <v>26</v>
      </c>
      <c r="B16" s="58">
        <v>3034</v>
      </c>
      <c r="C16" s="8" t="s">
        <v>19</v>
      </c>
      <c r="D16" s="54" t="s">
        <v>115</v>
      </c>
      <c r="E16" s="370" t="s">
        <v>136</v>
      </c>
      <c r="F16" s="371"/>
      <c r="G16" s="91"/>
      <c r="H16" s="11">
        <v>266</v>
      </c>
      <c r="I16" s="11">
        <v>190</v>
      </c>
      <c r="J16" s="12">
        <v>218</v>
      </c>
      <c r="K16" s="357" t="s">
        <v>9</v>
      </c>
    </row>
    <row r="17" spans="1:11" ht="27">
      <c r="A17" s="57" t="s">
        <v>26</v>
      </c>
      <c r="B17" s="58">
        <v>3035</v>
      </c>
      <c r="C17" s="8" t="s">
        <v>20</v>
      </c>
      <c r="D17" s="54" t="s">
        <v>116</v>
      </c>
      <c r="E17" s="370" t="s">
        <v>137</v>
      </c>
      <c r="F17" s="371"/>
      <c r="G17" s="91"/>
      <c r="H17" s="11">
        <v>270</v>
      </c>
      <c r="I17" s="11">
        <v>190</v>
      </c>
      <c r="J17" s="12">
        <v>218</v>
      </c>
      <c r="K17" s="358"/>
    </row>
    <row r="18" spans="1:11" ht="27">
      <c r="A18" s="57" t="s">
        <v>26</v>
      </c>
      <c r="B18" s="58">
        <v>3036</v>
      </c>
      <c r="C18" s="8" t="s">
        <v>21</v>
      </c>
      <c r="D18" s="55" t="s">
        <v>117</v>
      </c>
      <c r="E18" s="370" t="s">
        <v>138</v>
      </c>
      <c r="F18" s="371"/>
      <c r="G18" s="91"/>
      <c r="H18" s="11">
        <v>285</v>
      </c>
      <c r="I18" s="11">
        <v>190</v>
      </c>
      <c r="J18" s="12">
        <v>218</v>
      </c>
      <c r="K18" s="359"/>
    </row>
    <row r="19" spans="1:11" ht="11.25" customHeight="1">
      <c r="A19" s="73"/>
      <c r="B19" s="73"/>
      <c r="C19" s="74"/>
      <c r="D19" s="75"/>
      <c r="E19" s="76"/>
      <c r="F19" s="71"/>
      <c r="G19" s="71"/>
      <c r="H19" s="72"/>
      <c r="I19" s="72"/>
      <c r="J19" s="77"/>
      <c r="K19" s="78"/>
    </row>
    <row r="20" spans="1:11" ht="18.75" customHeight="1">
      <c r="A20" s="79" t="s">
        <v>160</v>
      </c>
      <c r="B20" s="73"/>
      <c r="C20" s="74"/>
      <c r="D20" s="75"/>
      <c r="E20" s="76"/>
      <c r="F20" s="71"/>
      <c r="G20" s="71"/>
      <c r="H20" s="72"/>
      <c r="I20" s="72"/>
      <c r="J20" s="77"/>
      <c r="K20" s="78"/>
    </row>
    <row r="21" spans="1:11" ht="16.5" customHeight="1">
      <c r="A21" s="360" t="s">
        <v>2</v>
      </c>
      <c r="B21" s="360"/>
      <c r="C21" s="360" t="s">
        <v>0</v>
      </c>
      <c r="D21" s="360" t="s">
        <v>1</v>
      </c>
      <c r="E21" s="360"/>
      <c r="F21" s="360"/>
      <c r="G21" s="360"/>
      <c r="H21" s="348" t="s">
        <v>11</v>
      </c>
      <c r="I21" s="348" t="s">
        <v>12</v>
      </c>
      <c r="J21" s="350" t="s">
        <v>6</v>
      </c>
      <c r="K21" s="348" t="s">
        <v>5</v>
      </c>
    </row>
    <row r="22" spans="1:11" ht="15.75" customHeight="1">
      <c r="A22" s="86" t="s">
        <v>3</v>
      </c>
      <c r="B22" s="86" t="s">
        <v>4</v>
      </c>
      <c r="C22" s="360"/>
      <c r="D22" s="360"/>
      <c r="E22" s="360"/>
      <c r="F22" s="360"/>
      <c r="G22" s="360"/>
      <c r="H22" s="349"/>
      <c r="I22" s="349"/>
      <c r="J22" s="350"/>
      <c r="K22" s="349"/>
    </row>
    <row r="23" spans="1:11">
      <c r="A23" s="86" t="s">
        <v>26</v>
      </c>
      <c r="B23" s="86">
        <v>5028</v>
      </c>
      <c r="C23" s="8" t="s">
        <v>162</v>
      </c>
      <c r="D23" s="351" t="s">
        <v>112</v>
      </c>
      <c r="E23" s="52" t="s">
        <v>132</v>
      </c>
      <c r="F23" s="352" t="s">
        <v>161</v>
      </c>
      <c r="G23" s="352" t="s">
        <v>161</v>
      </c>
      <c r="H23" s="9">
        <v>1168</v>
      </c>
      <c r="I23" s="9">
        <f>ROUND(H23/H31*J31,0)</f>
        <v>861</v>
      </c>
      <c r="J23" s="12">
        <v>860</v>
      </c>
      <c r="K23" s="83" t="s">
        <v>7</v>
      </c>
    </row>
    <row r="24" spans="1:11">
      <c r="A24" s="86" t="s">
        <v>26</v>
      </c>
      <c r="B24" s="86">
        <v>5029</v>
      </c>
      <c r="C24" s="8" t="s">
        <v>163</v>
      </c>
      <c r="D24" s="351"/>
      <c r="E24" s="52" t="s">
        <v>133</v>
      </c>
      <c r="F24" s="353"/>
      <c r="G24" s="353"/>
      <c r="H24" s="9">
        <v>38</v>
      </c>
      <c r="I24" s="9">
        <f>ROUND(H24/H32*J32,0)</f>
        <v>28</v>
      </c>
      <c r="J24" s="12">
        <v>29</v>
      </c>
      <c r="K24" s="83" t="s">
        <v>8</v>
      </c>
    </row>
    <row r="25" spans="1:11" s="199" customFormat="1">
      <c r="A25" s="186" t="s">
        <v>26</v>
      </c>
      <c r="B25" s="187">
        <v>5510</v>
      </c>
      <c r="C25" s="196" t="s">
        <v>164</v>
      </c>
      <c r="D25" s="355" t="s">
        <v>113</v>
      </c>
      <c r="E25" s="201" t="s">
        <v>134</v>
      </c>
      <c r="F25" s="353"/>
      <c r="G25" s="353"/>
      <c r="H25" s="200">
        <v>2335</v>
      </c>
      <c r="I25" s="197">
        <f>J23*2</f>
        <v>1720</v>
      </c>
      <c r="J25" s="140">
        <v>1716</v>
      </c>
      <c r="K25" s="198" t="s">
        <v>7</v>
      </c>
    </row>
    <row r="26" spans="1:11">
      <c r="A26" s="167" t="s">
        <v>26</v>
      </c>
      <c r="B26" s="167">
        <v>5030</v>
      </c>
      <c r="C26" s="168" t="s">
        <v>164</v>
      </c>
      <c r="D26" s="356"/>
      <c r="E26" s="184" t="s">
        <v>134</v>
      </c>
      <c r="F26" s="353"/>
      <c r="G26" s="353"/>
      <c r="H26" s="11"/>
      <c r="I26" s="9"/>
      <c r="J26" s="206">
        <v>1717</v>
      </c>
      <c r="K26" s="142" t="s">
        <v>7</v>
      </c>
    </row>
    <row r="27" spans="1:11">
      <c r="A27" s="86" t="s">
        <v>26</v>
      </c>
      <c r="B27" s="86">
        <v>5031</v>
      </c>
      <c r="C27" s="8" t="s">
        <v>165</v>
      </c>
      <c r="D27" s="356"/>
      <c r="E27" s="52" t="s">
        <v>134</v>
      </c>
      <c r="F27" s="353"/>
      <c r="G27" s="353"/>
      <c r="H27" s="11">
        <v>77</v>
      </c>
      <c r="I27" s="9">
        <f>I24*2</f>
        <v>56</v>
      </c>
      <c r="J27" s="12">
        <v>57</v>
      </c>
      <c r="K27" s="83" t="s">
        <v>8</v>
      </c>
    </row>
    <row r="28" spans="1:11" s="199" customFormat="1">
      <c r="A28" s="186" t="s">
        <v>26</v>
      </c>
      <c r="B28" s="187">
        <v>5511</v>
      </c>
      <c r="C28" s="196" t="s">
        <v>166</v>
      </c>
      <c r="D28" s="355" t="s">
        <v>114</v>
      </c>
      <c r="E28" s="201" t="s">
        <v>135</v>
      </c>
      <c r="F28" s="353"/>
      <c r="G28" s="353"/>
      <c r="H28" s="200">
        <v>3704</v>
      </c>
      <c r="I28" s="197">
        <f>I23*3</f>
        <v>2583</v>
      </c>
      <c r="J28" s="140">
        <v>2575</v>
      </c>
      <c r="K28" s="198" t="s">
        <v>7</v>
      </c>
    </row>
    <row r="29" spans="1:11">
      <c r="A29" s="167" t="s">
        <v>26</v>
      </c>
      <c r="B29" s="167">
        <v>5032</v>
      </c>
      <c r="C29" s="168" t="s">
        <v>166</v>
      </c>
      <c r="D29" s="356"/>
      <c r="E29" s="184" t="s">
        <v>135</v>
      </c>
      <c r="F29" s="353"/>
      <c r="G29" s="353"/>
      <c r="H29" s="11"/>
      <c r="I29" s="9"/>
      <c r="J29" s="206">
        <v>2577</v>
      </c>
      <c r="K29" s="173" t="s">
        <v>7</v>
      </c>
    </row>
    <row r="30" spans="1:11">
      <c r="A30" s="86" t="s">
        <v>26</v>
      </c>
      <c r="B30" s="86">
        <v>5033</v>
      </c>
      <c r="C30" s="8" t="s">
        <v>167</v>
      </c>
      <c r="D30" s="356"/>
      <c r="E30" s="52" t="s">
        <v>135</v>
      </c>
      <c r="F30" s="353"/>
      <c r="G30" s="353"/>
      <c r="H30" s="11">
        <v>122</v>
      </c>
      <c r="I30" s="9">
        <f>J24*3</f>
        <v>87</v>
      </c>
      <c r="J30" s="12">
        <v>86</v>
      </c>
      <c r="K30" s="83" t="s">
        <v>8</v>
      </c>
    </row>
    <row r="31" spans="1:11" ht="27">
      <c r="A31" s="86" t="s">
        <v>26</v>
      </c>
      <c r="B31" s="86">
        <v>5034</v>
      </c>
      <c r="C31" s="8" t="s">
        <v>168</v>
      </c>
      <c r="D31" s="84" t="s">
        <v>115</v>
      </c>
      <c r="E31" s="52" t="s">
        <v>136</v>
      </c>
      <c r="F31" s="353"/>
      <c r="G31" s="353"/>
      <c r="H31" s="11">
        <v>266</v>
      </c>
      <c r="I31" s="11">
        <v>190</v>
      </c>
      <c r="J31" s="12">
        <v>196</v>
      </c>
      <c r="K31" s="357" t="s">
        <v>9</v>
      </c>
    </row>
    <row r="32" spans="1:11" ht="27">
      <c r="A32" s="86" t="s">
        <v>26</v>
      </c>
      <c r="B32" s="86">
        <v>5035</v>
      </c>
      <c r="C32" s="8" t="s">
        <v>169</v>
      </c>
      <c r="D32" s="84" t="s">
        <v>116</v>
      </c>
      <c r="E32" s="52" t="s">
        <v>137</v>
      </c>
      <c r="F32" s="353"/>
      <c r="G32" s="353"/>
      <c r="H32" s="11">
        <v>270</v>
      </c>
      <c r="I32" s="11">
        <v>190</v>
      </c>
      <c r="J32" s="12">
        <v>196</v>
      </c>
      <c r="K32" s="358"/>
    </row>
    <row r="33" spans="1:13" ht="27">
      <c r="A33" s="86" t="s">
        <v>26</v>
      </c>
      <c r="B33" s="86">
        <v>5036</v>
      </c>
      <c r="C33" s="8" t="s">
        <v>170</v>
      </c>
      <c r="D33" s="85" t="s">
        <v>117</v>
      </c>
      <c r="E33" s="53" t="s">
        <v>138</v>
      </c>
      <c r="F33" s="354"/>
      <c r="G33" s="354"/>
      <c r="H33" s="11">
        <v>285</v>
      </c>
      <c r="I33" s="11">
        <v>190</v>
      </c>
      <c r="J33" s="12">
        <v>196</v>
      </c>
      <c r="K33" s="359"/>
    </row>
    <row r="34" spans="1:13">
      <c r="A34" s="87"/>
      <c r="B34" s="87"/>
      <c r="C34" s="88"/>
      <c r="D34" s="89"/>
      <c r="E34" s="90"/>
      <c r="F34" s="71"/>
      <c r="G34" s="71"/>
      <c r="H34" s="72"/>
      <c r="I34" s="72"/>
      <c r="J34" s="77"/>
      <c r="K34" s="78"/>
    </row>
    <row r="35" spans="1:13" s="68" customFormat="1" ht="18.75">
      <c r="A35" s="151" t="s">
        <v>28</v>
      </c>
      <c r="B35" s="145"/>
      <c r="C35" s="146"/>
      <c r="D35" s="147"/>
      <c r="E35" s="147"/>
      <c r="F35" s="148"/>
      <c r="G35" s="148"/>
      <c r="H35" s="149"/>
      <c r="I35" s="149"/>
      <c r="J35" s="149"/>
      <c r="K35" s="150"/>
      <c r="L35" s="66"/>
      <c r="M35" s="67"/>
    </row>
    <row r="36" spans="1:13" ht="13.5" customHeight="1">
      <c r="A36" s="360" t="s">
        <v>2</v>
      </c>
      <c r="B36" s="360"/>
      <c r="C36" s="360" t="s">
        <v>0</v>
      </c>
      <c r="D36" s="360" t="s">
        <v>1</v>
      </c>
      <c r="E36" s="360"/>
      <c r="F36" s="360"/>
      <c r="G36" s="360"/>
      <c r="H36" s="348" t="s">
        <v>11</v>
      </c>
      <c r="I36" s="348" t="s">
        <v>12</v>
      </c>
      <c r="J36" s="350" t="s">
        <v>6</v>
      </c>
      <c r="K36" s="348" t="s">
        <v>5</v>
      </c>
    </row>
    <row r="37" spans="1:13">
      <c r="A37" s="57" t="s">
        <v>3</v>
      </c>
      <c r="B37" s="57" t="s">
        <v>4</v>
      </c>
      <c r="C37" s="360"/>
      <c r="D37" s="360"/>
      <c r="E37" s="360"/>
      <c r="F37" s="360"/>
      <c r="G37" s="360"/>
      <c r="H37" s="349"/>
      <c r="I37" s="349"/>
      <c r="J37" s="350"/>
      <c r="K37" s="349"/>
    </row>
    <row r="38" spans="1:13" s="199" customFormat="1">
      <c r="A38" s="186" t="s">
        <v>26</v>
      </c>
      <c r="B38" s="187">
        <v>3513</v>
      </c>
      <c r="C38" s="196" t="s">
        <v>13</v>
      </c>
      <c r="D38" s="351" t="s">
        <v>112</v>
      </c>
      <c r="E38" s="367" t="s">
        <v>132</v>
      </c>
      <c r="F38" s="368"/>
      <c r="G38" s="369"/>
      <c r="H38" s="197">
        <v>1168</v>
      </c>
      <c r="I38" s="197">
        <f>ROUND(H38/H47*J47,0)</f>
        <v>957</v>
      </c>
      <c r="J38" s="140">
        <v>955</v>
      </c>
      <c r="K38" s="198" t="s">
        <v>7</v>
      </c>
    </row>
    <row r="39" spans="1:13">
      <c r="A39" s="167" t="s">
        <v>26</v>
      </c>
      <c r="B39" s="167">
        <v>3037</v>
      </c>
      <c r="C39" s="168" t="s">
        <v>13</v>
      </c>
      <c r="D39" s="351"/>
      <c r="E39" s="376" t="s">
        <v>132</v>
      </c>
      <c r="F39" s="377"/>
      <c r="G39" s="180"/>
      <c r="H39" s="172"/>
      <c r="I39" s="172"/>
      <c r="J39" s="206">
        <v>956</v>
      </c>
      <c r="K39" s="173" t="s">
        <v>7</v>
      </c>
    </row>
    <row r="40" spans="1:13">
      <c r="A40" s="57" t="s">
        <v>26</v>
      </c>
      <c r="B40" s="57">
        <v>3038</v>
      </c>
      <c r="C40" s="8" t="s">
        <v>14</v>
      </c>
      <c r="D40" s="351"/>
      <c r="E40" s="370" t="s">
        <v>133</v>
      </c>
      <c r="F40" s="371"/>
      <c r="G40" s="372"/>
      <c r="H40" s="9">
        <v>38</v>
      </c>
      <c r="I40" s="9">
        <f>ROUND(H40/H48*J48,0)</f>
        <v>31</v>
      </c>
      <c r="J40" s="12">
        <v>32</v>
      </c>
      <c r="K40" s="56" t="s">
        <v>8</v>
      </c>
    </row>
    <row r="41" spans="1:13" s="199" customFormat="1">
      <c r="A41" s="186" t="s">
        <v>26</v>
      </c>
      <c r="B41" s="187">
        <v>3514</v>
      </c>
      <c r="C41" s="196" t="s">
        <v>15</v>
      </c>
      <c r="D41" s="355" t="s">
        <v>113</v>
      </c>
      <c r="E41" s="367" t="s">
        <v>134</v>
      </c>
      <c r="F41" s="368"/>
      <c r="G41" s="369"/>
      <c r="H41" s="200">
        <v>2335</v>
      </c>
      <c r="I41" s="197">
        <f>J38*2</f>
        <v>1910</v>
      </c>
      <c r="J41" s="140">
        <v>1907</v>
      </c>
      <c r="K41" s="198" t="s">
        <v>7</v>
      </c>
    </row>
    <row r="42" spans="1:13">
      <c r="A42" s="167" t="s">
        <v>26</v>
      </c>
      <c r="B42" s="167">
        <v>3039</v>
      </c>
      <c r="C42" s="168" t="s">
        <v>15</v>
      </c>
      <c r="D42" s="356"/>
      <c r="E42" s="376" t="s">
        <v>134</v>
      </c>
      <c r="F42" s="377"/>
      <c r="G42" s="143"/>
      <c r="H42" s="11"/>
      <c r="I42" s="9"/>
      <c r="J42" s="206">
        <v>1908</v>
      </c>
      <c r="K42" s="142" t="s">
        <v>7</v>
      </c>
    </row>
    <row r="43" spans="1:13">
      <c r="A43" s="57" t="s">
        <v>26</v>
      </c>
      <c r="B43" s="58">
        <v>3040</v>
      </c>
      <c r="C43" s="8" t="s">
        <v>16</v>
      </c>
      <c r="D43" s="356"/>
      <c r="E43" s="370" t="s">
        <v>134</v>
      </c>
      <c r="F43" s="371"/>
      <c r="G43" s="372"/>
      <c r="H43" s="11">
        <v>77</v>
      </c>
      <c r="I43" s="9">
        <f>I40*2</f>
        <v>62</v>
      </c>
      <c r="J43" s="12">
        <v>64</v>
      </c>
      <c r="K43" s="56" t="s">
        <v>8</v>
      </c>
    </row>
    <row r="44" spans="1:13" s="199" customFormat="1">
      <c r="A44" s="186" t="s">
        <v>26</v>
      </c>
      <c r="B44" s="187">
        <v>3515</v>
      </c>
      <c r="C44" s="196" t="s">
        <v>17</v>
      </c>
      <c r="D44" s="355" t="s">
        <v>114</v>
      </c>
      <c r="E44" s="367" t="s">
        <v>135</v>
      </c>
      <c r="F44" s="368"/>
      <c r="G44" s="369"/>
      <c r="H44" s="200">
        <v>3704</v>
      </c>
      <c r="I44" s="197">
        <f>I38*3</f>
        <v>2871</v>
      </c>
      <c r="J44" s="140">
        <v>2861</v>
      </c>
      <c r="K44" s="198" t="s">
        <v>7</v>
      </c>
    </row>
    <row r="45" spans="1:13">
      <c r="A45" s="167" t="s">
        <v>26</v>
      </c>
      <c r="B45" s="167">
        <v>3041</v>
      </c>
      <c r="C45" s="168" t="s">
        <v>17</v>
      </c>
      <c r="D45" s="356"/>
      <c r="E45" s="376" t="s">
        <v>135</v>
      </c>
      <c r="F45" s="377"/>
      <c r="G45" s="143"/>
      <c r="H45" s="11"/>
      <c r="I45" s="9"/>
      <c r="J45" s="206">
        <v>2863</v>
      </c>
      <c r="K45" s="173" t="s">
        <v>7</v>
      </c>
    </row>
    <row r="46" spans="1:13">
      <c r="A46" s="57" t="s">
        <v>26</v>
      </c>
      <c r="B46" s="58">
        <v>3042</v>
      </c>
      <c r="C46" s="8" t="s">
        <v>18</v>
      </c>
      <c r="D46" s="356"/>
      <c r="E46" s="370" t="s">
        <v>135</v>
      </c>
      <c r="F46" s="371"/>
      <c r="G46" s="372"/>
      <c r="H46" s="11">
        <v>122</v>
      </c>
      <c r="I46" s="9">
        <f>J40*3</f>
        <v>96</v>
      </c>
      <c r="J46" s="12">
        <v>96</v>
      </c>
      <c r="K46" s="56" t="s">
        <v>8</v>
      </c>
    </row>
    <row r="47" spans="1:13" ht="27">
      <c r="A47" s="57" t="s">
        <v>26</v>
      </c>
      <c r="B47" s="58">
        <v>3043</v>
      </c>
      <c r="C47" s="8" t="s">
        <v>19</v>
      </c>
      <c r="D47" s="54" t="s">
        <v>115</v>
      </c>
      <c r="E47" s="370" t="s">
        <v>136</v>
      </c>
      <c r="F47" s="371"/>
      <c r="G47" s="372"/>
      <c r="H47" s="11">
        <v>266</v>
      </c>
      <c r="I47" s="11">
        <v>190</v>
      </c>
      <c r="J47" s="12">
        <v>218</v>
      </c>
      <c r="K47" s="357" t="s">
        <v>9</v>
      </c>
    </row>
    <row r="48" spans="1:13" ht="27">
      <c r="A48" s="57" t="s">
        <v>26</v>
      </c>
      <c r="B48" s="58">
        <v>3044</v>
      </c>
      <c r="C48" s="8" t="s">
        <v>20</v>
      </c>
      <c r="D48" s="54" t="s">
        <v>116</v>
      </c>
      <c r="E48" s="370" t="s">
        <v>137</v>
      </c>
      <c r="F48" s="371"/>
      <c r="G48" s="372"/>
      <c r="H48" s="11">
        <v>270</v>
      </c>
      <c r="I48" s="11">
        <v>190</v>
      </c>
      <c r="J48" s="12">
        <v>218</v>
      </c>
      <c r="K48" s="358"/>
    </row>
    <row r="49" spans="1:11" ht="27">
      <c r="A49" s="57" t="s">
        <v>26</v>
      </c>
      <c r="B49" s="58">
        <v>3045</v>
      </c>
      <c r="C49" s="8" t="s">
        <v>21</v>
      </c>
      <c r="D49" s="55" t="s">
        <v>117</v>
      </c>
      <c r="E49" s="370" t="s">
        <v>138</v>
      </c>
      <c r="F49" s="371"/>
      <c r="G49" s="372"/>
      <c r="H49" s="11">
        <v>285</v>
      </c>
      <c r="I49" s="11">
        <v>190</v>
      </c>
      <c r="J49" s="12">
        <v>218</v>
      </c>
      <c r="K49" s="359"/>
    </row>
    <row r="50" spans="1:11" ht="11.25" customHeight="1">
      <c r="A50" s="73"/>
      <c r="B50" s="73"/>
      <c r="C50" s="74"/>
      <c r="D50" s="75"/>
      <c r="E50" s="76"/>
      <c r="F50" s="71"/>
      <c r="G50" s="71"/>
      <c r="H50" s="72"/>
      <c r="I50" s="72"/>
      <c r="J50" s="77"/>
      <c r="K50" s="78"/>
    </row>
    <row r="51" spans="1:11" ht="18.75" customHeight="1">
      <c r="A51" s="79" t="s">
        <v>160</v>
      </c>
      <c r="B51" s="73"/>
      <c r="C51" s="74"/>
      <c r="D51" s="75"/>
      <c r="E51" s="76"/>
      <c r="F51" s="71"/>
      <c r="G51" s="71"/>
      <c r="H51" s="72"/>
      <c r="I51" s="72"/>
      <c r="J51" s="77"/>
      <c r="K51" s="78"/>
    </row>
    <row r="52" spans="1:11" ht="16.5" customHeight="1">
      <c r="A52" s="360" t="s">
        <v>2</v>
      </c>
      <c r="B52" s="360"/>
      <c r="C52" s="360" t="s">
        <v>0</v>
      </c>
      <c r="D52" s="360" t="s">
        <v>1</v>
      </c>
      <c r="E52" s="360"/>
      <c r="F52" s="360"/>
      <c r="G52" s="360"/>
      <c r="H52" s="348" t="s">
        <v>11</v>
      </c>
      <c r="I52" s="348" t="s">
        <v>12</v>
      </c>
      <c r="J52" s="350" t="s">
        <v>6</v>
      </c>
      <c r="K52" s="348" t="s">
        <v>5</v>
      </c>
    </row>
    <row r="53" spans="1:11" ht="15.75" customHeight="1">
      <c r="A53" s="86" t="s">
        <v>3</v>
      </c>
      <c r="B53" s="86" t="s">
        <v>4</v>
      </c>
      <c r="C53" s="360"/>
      <c r="D53" s="360"/>
      <c r="E53" s="360"/>
      <c r="F53" s="360"/>
      <c r="G53" s="360"/>
      <c r="H53" s="349"/>
      <c r="I53" s="349"/>
      <c r="J53" s="350"/>
      <c r="K53" s="349"/>
    </row>
    <row r="54" spans="1:11">
      <c r="A54" s="86" t="s">
        <v>26</v>
      </c>
      <c r="B54" s="86">
        <v>5037</v>
      </c>
      <c r="C54" s="8" t="s">
        <v>162</v>
      </c>
      <c r="D54" s="351" t="s">
        <v>112</v>
      </c>
      <c r="E54" s="52" t="s">
        <v>132</v>
      </c>
      <c r="F54" s="352" t="s">
        <v>161</v>
      </c>
      <c r="G54" s="352" t="s">
        <v>161</v>
      </c>
      <c r="H54" s="9">
        <v>1168</v>
      </c>
      <c r="I54" s="9">
        <f>ROUND(H54/H62*J62,0)</f>
        <v>861</v>
      </c>
      <c r="J54" s="12">
        <v>860</v>
      </c>
      <c r="K54" s="83" t="s">
        <v>7</v>
      </c>
    </row>
    <row r="55" spans="1:11">
      <c r="A55" s="86" t="s">
        <v>26</v>
      </c>
      <c r="B55" s="86">
        <v>5038</v>
      </c>
      <c r="C55" s="8" t="s">
        <v>163</v>
      </c>
      <c r="D55" s="351"/>
      <c r="E55" s="52" t="s">
        <v>133</v>
      </c>
      <c r="F55" s="353"/>
      <c r="G55" s="353"/>
      <c r="H55" s="9">
        <v>38</v>
      </c>
      <c r="I55" s="9">
        <f>ROUND(H55/H63*J63,0)</f>
        <v>28</v>
      </c>
      <c r="J55" s="12">
        <v>29</v>
      </c>
      <c r="K55" s="83" t="s">
        <v>8</v>
      </c>
    </row>
    <row r="56" spans="1:11" s="199" customFormat="1">
      <c r="A56" s="186" t="s">
        <v>26</v>
      </c>
      <c r="B56" s="187">
        <v>5512</v>
      </c>
      <c r="C56" s="196" t="s">
        <v>164</v>
      </c>
      <c r="D56" s="355" t="s">
        <v>113</v>
      </c>
      <c r="E56" s="201" t="s">
        <v>134</v>
      </c>
      <c r="F56" s="353"/>
      <c r="G56" s="353"/>
      <c r="H56" s="200">
        <v>2335</v>
      </c>
      <c r="I56" s="197">
        <f>J54*2</f>
        <v>1720</v>
      </c>
      <c r="J56" s="140">
        <v>1716</v>
      </c>
      <c r="K56" s="198" t="s">
        <v>7</v>
      </c>
    </row>
    <row r="57" spans="1:11">
      <c r="A57" s="167" t="s">
        <v>26</v>
      </c>
      <c r="B57" s="167">
        <v>5039</v>
      </c>
      <c r="C57" s="168" t="s">
        <v>164</v>
      </c>
      <c r="D57" s="356"/>
      <c r="E57" s="184" t="s">
        <v>134</v>
      </c>
      <c r="F57" s="353"/>
      <c r="G57" s="353"/>
      <c r="H57" s="11"/>
      <c r="I57" s="9"/>
      <c r="J57" s="206">
        <v>1717</v>
      </c>
      <c r="K57" s="173" t="s">
        <v>7</v>
      </c>
    </row>
    <row r="58" spans="1:11">
      <c r="A58" s="86" t="s">
        <v>26</v>
      </c>
      <c r="B58" s="86">
        <v>5040</v>
      </c>
      <c r="C58" s="8" t="s">
        <v>165</v>
      </c>
      <c r="D58" s="356"/>
      <c r="E58" s="52" t="s">
        <v>134</v>
      </c>
      <c r="F58" s="353"/>
      <c r="G58" s="353"/>
      <c r="H58" s="11">
        <v>77</v>
      </c>
      <c r="I58" s="9">
        <f>I55*2</f>
        <v>56</v>
      </c>
      <c r="J58" s="12">
        <v>57</v>
      </c>
      <c r="K58" s="83" t="s">
        <v>8</v>
      </c>
    </row>
    <row r="59" spans="1:11" s="199" customFormat="1">
      <c r="A59" s="186" t="s">
        <v>26</v>
      </c>
      <c r="B59" s="187">
        <v>5513</v>
      </c>
      <c r="C59" s="196" t="s">
        <v>166</v>
      </c>
      <c r="D59" s="355" t="s">
        <v>114</v>
      </c>
      <c r="E59" s="201" t="s">
        <v>135</v>
      </c>
      <c r="F59" s="353"/>
      <c r="G59" s="353"/>
      <c r="H59" s="200">
        <v>3704</v>
      </c>
      <c r="I59" s="197">
        <f>I54*3</f>
        <v>2583</v>
      </c>
      <c r="J59" s="140">
        <v>2575</v>
      </c>
      <c r="K59" s="198" t="s">
        <v>7</v>
      </c>
    </row>
    <row r="60" spans="1:11">
      <c r="A60" s="167" t="s">
        <v>26</v>
      </c>
      <c r="B60" s="167">
        <v>5041</v>
      </c>
      <c r="C60" s="168" t="s">
        <v>166</v>
      </c>
      <c r="D60" s="356"/>
      <c r="E60" s="184" t="s">
        <v>135</v>
      </c>
      <c r="F60" s="353"/>
      <c r="G60" s="353"/>
      <c r="H60" s="11"/>
      <c r="I60" s="9"/>
      <c r="J60" s="206">
        <v>2577</v>
      </c>
      <c r="K60" s="173" t="s">
        <v>7</v>
      </c>
    </row>
    <row r="61" spans="1:11">
      <c r="A61" s="86" t="s">
        <v>26</v>
      </c>
      <c r="B61" s="86">
        <v>5042</v>
      </c>
      <c r="C61" s="8" t="s">
        <v>167</v>
      </c>
      <c r="D61" s="356"/>
      <c r="E61" s="52" t="s">
        <v>135</v>
      </c>
      <c r="F61" s="353"/>
      <c r="G61" s="353"/>
      <c r="H61" s="11">
        <v>122</v>
      </c>
      <c r="I61" s="9">
        <f>J55*3</f>
        <v>87</v>
      </c>
      <c r="J61" s="12">
        <v>86</v>
      </c>
      <c r="K61" s="83" t="s">
        <v>8</v>
      </c>
    </row>
    <row r="62" spans="1:11" ht="27">
      <c r="A62" s="86" t="s">
        <v>26</v>
      </c>
      <c r="B62" s="86">
        <v>5043</v>
      </c>
      <c r="C62" s="8" t="s">
        <v>168</v>
      </c>
      <c r="D62" s="84" t="s">
        <v>115</v>
      </c>
      <c r="E62" s="52" t="s">
        <v>136</v>
      </c>
      <c r="F62" s="353"/>
      <c r="G62" s="353"/>
      <c r="H62" s="11">
        <v>266</v>
      </c>
      <c r="I62" s="11">
        <v>190</v>
      </c>
      <c r="J62" s="12">
        <v>196</v>
      </c>
      <c r="K62" s="357" t="s">
        <v>9</v>
      </c>
    </row>
    <row r="63" spans="1:11" ht="27">
      <c r="A63" s="86" t="s">
        <v>26</v>
      </c>
      <c r="B63" s="86">
        <v>5044</v>
      </c>
      <c r="C63" s="8" t="s">
        <v>169</v>
      </c>
      <c r="D63" s="84" t="s">
        <v>116</v>
      </c>
      <c r="E63" s="52" t="s">
        <v>137</v>
      </c>
      <c r="F63" s="353"/>
      <c r="G63" s="353"/>
      <c r="H63" s="11">
        <v>270</v>
      </c>
      <c r="I63" s="11">
        <v>190</v>
      </c>
      <c r="J63" s="12">
        <v>196</v>
      </c>
      <c r="K63" s="358"/>
    </row>
    <row r="64" spans="1:11" ht="27">
      <c r="A64" s="86" t="s">
        <v>26</v>
      </c>
      <c r="B64" s="86">
        <v>5045</v>
      </c>
      <c r="C64" s="8" t="s">
        <v>170</v>
      </c>
      <c r="D64" s="85" t="s">
        <v>117</v>
      </c>
      <c r="E64" s="53" t="s">
        <v>138</v>
      </c>
      <c r="F64" s="354"/>
      <c r="G64" s="354"/>
      <c r="H64" s="11">
        <v>285</v>
      </c>
      <c r="I64" s="11">
        <v>190</v>
      </c>
      <c r="J64" s="12">
        <v>196</v>
      </c>
      <c r="K64" s="359"/>
    </row>
    <row r="65" spans="1:13" ht="12.75" customHeight="1">
      <c r="A65" s="73"/>
      <c r="B65" s="73"/>
      <c r="C65" s="74"/>
      <c r="D65" s="75"/>
      <c r="E65" s="76"/>
      <c r="F65" s="71"/>
      <c r="G65" s="71"/>
      <c r="H65" s="72"/>
      <c r="I65" s="72"/>
      <c r="J65" s="77"/>
      <c r="K65" s="78"/>
    </row>
    <row r="66" spans="1:13" s="68" customFormat="1" ht="18.75">
      <c r="A66" s="151" t="s">
        <v>29</v>
      </c>
      <c r="B66" s="145"/>
      <c r="C66" s="146"/>
      <c r="D66" s="147"/>
      <c r="E66" s="147"/>
      <c r="F66" s="148"/>
      <c r="G66" s="148"/>
      <c r="H66" s="149"/>
      <c r="I66" s="149"/>
      <c r="J66" s="149"/>
      <c r="K66" s="150"/>
      <c r="L66" s="66"/>
      <c r="M66" s="67"/>
    </row>
    <row r="67" spans="1:13" ht="13.5" customHeight="1">
      <c r="A67" s="360" t="s">
        <v>2</v>
      </c>
      <c r="B67" s="360"/>
      <c r="C67" s="360" t="s">
        <v>0</v>
      </c>
      <c r="D67" s="360" t="s">
        <v>1</v>
      </c>
      <c r="E67" s="360"/>
      <c r="F67" s="360"/>
      <c r="G67" s="360"/>
      <c r="H67" s="348" t="s">
        <v>11</v>
      </c>
      <c r="I67" s="348" t="s">
        <v>12</v>
      </c>
      <c r="J67" s="350" t="s">
        <v>6</v>
      </c>
      <c r="K67" s="348" t="s">
        <v>5</v>
      </c>
    </row>
    <row r="68" spans="1:13">
      <c r="A68" s="57" t="s">
        <v>3</v>
      </c>
      <c r="B68" s="57" t="s">
        <v>4</v>
      </c>
      <c r="C68" s="360"/>
      <c r="D68" s="360"/>
      <c r="E68" s="360"/>
      <c r="F68" s="360"/>
      <c r="G68" s="360"/>
      <c r="H68" s="349"/>
      <c r="I68" s="349"/>
      <c r="J68" s="350"/>
      <c r="K68" s="349"/>
    </row>
    <row r="69" spans="1:13" s="199" customFormat="1">
      <c r="A69" s="186" t="s">
        <v>26</v>
      </c>
      <c r="B69" s="187">
        <v>3516</v>
      </c>
      <c r="C69" s="196" t="s">
        <v>13</v>
      </c>
      <c r="D69" s="351" t="s">
        <v>112</v>
      </c>
      <c r="E69" s="367" t="s">
        <v>132</v>
      </c>
      <c r="F69" s="368"/>
      <c r="G69" s="369"/>
      <c r="H69" s="197">
        <v>1168</v>
      </c>
      <c r="I69" s="197">
        <f>ROUND(H69/H78*J78,0)</f>
        <v>957</v>
      </c>
      <c r="J69" s="140">
        <v>955</v>
      </c>
      <c r="K69" s="198" t="s">
        <v>7</v>
      </c>
    </row>
    <row r="70" spans="1:13">
      <c r="A70" s="167" t="s">
        <v>26</v>
      </c>
      <c r="B70" s="167">
        <v>3046</v>
      </c>
      <c r="C70" s="168" t="s">
        <v>13</v>
      </c>
      <c r="D70" s="351"/>
      <c r="E70" s="376" t="s">
        <v>132</v>
      </c>
      <c r="F70" s="377"/>
      <c r="G70" s="143"/>
      <c r="H70" s="9"/>
      <c r="I70" s="9"/>
      <c r="J70" s="206">
        <v>956</v>
      </c>
      <c r="K70" s="173" t="s">
        <v>7</v>
      </c>
    </row>
    <row r="71" spans="1:13">
      <c r="A71" s="57" t="s">
        <v>26</v>
      </c>
      <c r="B71" s="57">
        <v>3047</v>
      </c>
      <c r="C71" s="8" t="s">
        <v>14</v>
      </c>
      <c r="D71" s="351"/>
      <c r="E71" s="370" t="s">
        <v>133</v>
      </c>
      <c r="F71" s="371"/>
      <c r="G71" s="372"/>
      <c r="H71" s="9">
        <v>38</v>
      </c>
      <c r="I71" s="9">
        <f>ROUND(H71/H79*J79,0)</f>
        <v>31</v>
      </c>
      <c r="J71" s="12">
        <v>32</v>
      </c>
      <c r="K71" s="56" t="s">
        <v>8</v>
      </c>
    </row>
    <row r="72" spans="1:13" s="199" customFormat="1">
      <c r="A72" s="186" t="s">
        <v>26</v>
      </c>
      <c r="B72" s="187">
        <v>3517</v>
      </c>
      <c r="C72" s="196" t="s">
        <v>15</v>
      </c>
      <c r="D72" s="355" t="s">
        <v>113</v>
      </c>
      <c r="E72" s="367" t="s">
        <v>134</v>
      </c>
      <c r="F72" s="368"/>
      <c r="G72" s="369"/>
      <c r="H72" s="200">
        <v>2335</v>
      </c>
      <c r="I72" s="197">
        <f>J69*2</f>
        <v>1910</v>
      </c>
      <c r="J72" s="140">
        <v>1907</v>
      </c>
      <c r="K72" s="198" t="s">
        <v>7</v>
      </c>
    </row>
    <row r="73" spans="1:13">
      <c r="A73" s="167" t="s">
        <v>26</v>
      </c>
      <c r="B73" s="167">
        <v>3048</v>
      </c>
      <c r="C73" s="168" t="s">
        <v>15</v>
      </c>
      <c r="D73" s="356"/>
      <c r="E73" s="376" t="s">
        <v>134</v>
      </c>
      <c r="F73" s="377"/>
      <c r="G73" s="143"/>
      <c r="H73" s="11"/>
      <c r="I73" s="9"/>
      <c r="J73" s="206">
        <v>1908</v>
      </c>
      <c r="K73" s="173" t="s">
        <v>7</v>
      </c>
    </row>
    <row r="74" spans="1:13">
      <c r="A74" s="57" t="s">
        <v>26</v>
      </c>
      <c r="B74" s="58">
        <v>3049</v>
      </c>
      <c r="C74" s="8" t="s">
        <v>16</v>
      </c>
      <c r="D74" s="356"/>
      <c r="E74" s="370" t="s">
        <v>134</v>
      </c>
      <c r="F74" s="371"/>
      <c r="G74" s="372"/>
      <c r="H74" s="11">
        <v>77</v>
      </c>
      <c r="I74" s="9">
        <f>I71*2</f>
        <v>62</v>
      </c>
      <c r="J74" s="12">
        <v>64</v>
      </c>
      <c r="K74" s="56" t="s">
        <v>8</v>
      </c>
    </row>
    <row r="75" spans="1:13" s="199" customFormat="1">
      <c r="A75" s="186" t="s">
        <v>26</v>
      </c>
      <c r="B75" s="187">
        <v>3518</v>
      </c>
      <c r="C75" s="196" t="s">
        <v>17</v>
      </c>
      <c r="D75" s="355" t="s">
        <v>114</v>
      </c>
      <c r="E75" s="367" t="s">
        <v>135</v>
      </c>
      <c r="F75" s="368"/>
      <c r="G75" s="369"/>
      <c r="H75" s="200">
        <v>3704</v>
      </c>
      <c r="I75" s="197">
        <f>I69*3</f>
        <v>2871</v>
      </c>
      <c r="J75" s="140">
        <v>2861</v>
      </c>
      <c r="K75" s="198" t="s">
        <v>7</v>
      </c>
    </row>
    <row r="76" spans="1:13" s="205" customFormat="1">
      <c r="A76" s="167" t="s">
        <v>26</v>
      </c>
      <c r="B76" s="167">
        <v>3050</v>
      </c>
      <c r="C76" s="168" t="s">
        <v>17</v>
      </c>
      <c r="D76" s="356"/>
      <c r="E76" s="376" t="s">
        <v>135</v>
      </c>
      <c r="F76" s="377"/>
      <c r="G76" s="180"/>
      <c r="H76" s="181"/>
      <c r="I76" s="172"/>
      <c r="J76" s="206">
        <v>2863</v>
      </c>
      <c r="K76" s="173" t="s">
        <v>7</v>
      </c>
    </row>
    <row r="77" spans="1:13">
      <c r="A77" s="57" t="s">
        <v>26</v>
      </c>
      <c r="B77" s="58">
        <v>3051</v>
      </c>
      <c r="C77" s="8" t="s">
        <v>18</v>
      </c>
      <c r="D77" s="356"/>
      <c r="E77" s="370" t="s">
        <v>135</v>
      </c>
      <c r="F77" s="371"/>
      <c r="G77" s="372"/>
      <c r="H77" s="11">
        <v>122</v>
      </c>
      <c r="I77" s="9">
        <f>J71*3</f>
        <v>96</v>
      </c>
      <c r="J77" s="12">
        <v>96</v>
      </c>
      <c r="K77" s="56" t="s">
        <v>8</v>
      </c>
    </row>
    <row r="78" spans="1:13" ht="27">
      <c r="A78" s="57" t="s">
        <v>26</v>
      </c>
      <c r="B78" s="58">
        <v>3052</v>
      </c>
      <c r="C78" s="8" t="s">
        <v>19</v>
      </c>
      <c r="D78" s="54" t="s">
        <v>115</v>
      </c>
      <c r="E78" s="370" t="s">
        <v>136</v>
      </c>
      <c r="F78" s="371"/>
      <c r="G78" s="372"/>
      <c r="H78" s="11">
        <v>266</v>
      </c>
      <c r="I78" s="11">
        <v>190</v>
      </c>
      <c r="J78" s="12">
        <v>218</v>
      </c>
      <c r="K78" s="357" t="s">
        <v>9</v>
      </c>
    </row>
    <row r="79" spans="1:13" ht="27">
      <c r="A79" s="57" t="s">
        <v>26</v>
      </c>
      <c r="B79" s="58">
        <v>3053</v>
      </c>
      <c r="C79" s="8" t="s">
        <v>20</v>
      </c>
      <c r="D79" s="54" t="s">
        <v>116</v>
      </c>
      <c r="E79" s="370" t="s">
        <v>137</v>
      </c>
      <c r="F79" s="371"/>
      <c r="G79" s="372"/>
      <c r="H79" s="11">
        <v>270</v>
      </c>
      <c r="I79" s="11">
        <v>190</v>
      </c>
      <c r="J79" s="12">
        <v>218</v>
      </c>
      <c r="K79" s="358"/>
    </row>
    <row r="80" spans="1:13" ht="27">
      <c r="A80" s="57" t="s">
        <v>26</v>
      </c>
      <c r="B80" s="58">
        <v>3054</v>
      </c>
      <c r="C80" s="8" t="s">
        <v>21</v>
      </c>
      <c r="D80" s="55" t="s">
        <v>117</v>
      </c>
      <c r="E80" s="370" t="s">
        <v>138</v>
      </c>
      <c r="F80" s="371"/>
      <c r="G80" s="372"/>
      <c r="H80" s="11">
        <v>285</v>
      </c>
      <c r="I80" s="11">
        <v>190</v>
      </c>
      <c r="J80" s="12">
        <v>218</v>
      </c>
      <c r="K80" s="359"/>
    </row>
    <row r="81" spans="1:11" ht="11.25" customHeight="1">
      <c r="A81" s="73"/>
      <c r="B81" s="73"/>
      <c r="C81" s="74"/>
      <c r="D81" s="75"/>
      <c r="E81" s="76"/>
      <c r="F81" s="71"/>
      <c r="G81" s="71"/>
      <c r="H81" s="72"/>
      <c r="I81" s="72"/>
      <c r="J81" s="77"/>
      <c r="K81" s="78"/>
    </row>
    <row r="82" spans="1:11" ht="18.75" customHeight="1">
      <c r="A82" s="79" t="s">
        <v>160</v>
      </c>
      <c r="B82" s="73"/>
      <c r="C82" s="74"/>
      <c r="D82" s="75"/>
      <c r="E82" s="76"/>
      <c r="F82" s="71"/>
      <c r="G82" s="71"/>
      <c r="H82" s="72"/>
      <c r="I82" s="72"/>
      <c r="J82" s="77"/>
      <c r="K82" s="78"/>
    </row>
    <row r="83" spans="1:11" ht="16.5" customHeight="1">
      <c r="A83" s="360" t="s">
        <v>2</v>
      </c>
      <c r="B83" s="360"/>
      <c r="C83" s="360" t="s">
        <v>0</v>
      </c>
      <c r="D83" s="360" t="s">
        <v>1</v>
      </c>
      <c r="E83" s="360"/>
      <c r="F83" s="360"/>
      <c r="G83" s="360"/>
      <c r="H83" s="348" t="s">
        <v>11</v>
      </c>
      <c r="I83" s="348" t="s">
        <v>12</v>
      </c>
      <c r="J83" s="350" t="s">
        <v>6</v>
      </c>
      <c r="K83" s="348" t="s">
        <v>5</v>
      </c>
    </row>
    <row r="84" spans="1:11" ht="15.75" customHeight="1">
      <c r="A84" s="86" t="s">
        <v>3</v>
      </c>
      <c r="B84" s="86" t="s">
        <v>4</v>
      </c>
      <c r="C84" s="360"/>
      <c r="D84" s="360"/>
      <c r="E84" s="360"/>
      <c r="F84" s="360"/>
      <c r="G84" s="360"/>
      <c r="H84" s="349"/>
      <c r="I84" s="349"/>
      <c r="J84" s="350"/>
      <c r="K84" s="349"/>
    </row>
    <row r="85" spans="1:11">
      <c r="A85" s="86" t="s">
        <v>26</v>
      </c>
      <c r="B85" s="86">
        <v>5046</v>
      </c>
      <c r="C85" s="8" t="s">
        <v>162</v>
      </c>
      <c r="D85" s="351" t="s">
        <v>112</v>
      </c>
      <c r="E85" s="52" t="s">
        <v>132</v>
      </c>
      <c r="F85" s="352" t="s">
        <v>161</v>
      </c>
      <c r="G85" s="352" t="s">
        <v>161</v>
      </c>
      <c r="H85" s="9">
        <v>1168</v>
      </c>
      <c r="I85" s="9">
        <f>ROUND(H85/H93*J93,0)</f>
        <v>861</v>
      </c>
      <c r="J85" s="12">
        <v>860</v>
      </c>
      <c r="K85" s="83" t="s">
        <v>7</v>
      </c>
    </row>
    <row r="86" spans="1:11">
      <c r="A86" s="86" t="s">
        <v>26</v>
      </c>
      <c r="B86" s="86">
        <v>5047</v>
      </c>
      <c r="C86" s="8" t="s">
        <v>163</v>
      </c>
      <c r="D86" s="351"/>
      <c r="E86" s="52" t="s">
        <v>133</v>
      </c>
      <c r="F86" s="353"/>
      <c r="G86" s="353"/>
      <c r="H86" s="9">
        <v>38</v>
      </c>
      <c r="I86" s="9">
        <f>ROUND(H86/H94*J94,0)</f>
        <v>28</v>
      </c>
      <c r="J86" s="12">
        <v>29</v>
      </c>
      <c r="K86" s="83" t="s">
        <v>8</v>
      </c>
    </row>
    <row r="87" spans="1:11" s="199" customFormat="1">
      <c r="A87" s="186" t="s">
        <v>26</v>
      </c>
      <c r="B87" s="187">
        <v>5514</v>
      </c>
      <c r="C87" s="196" t="s">
        <v>164</v>
      </c>
      <c r="D87" s="355" t="s">
        <v>113</v>
      </c>
      <c r="E87" s="201" t="s">
        <v>134</v>
      </c>
      <c r="F87" s="353"/>
      <c r="G87" s="353"/>
      <c r="H87" s="200">
        <v>2335</v>
      </c>
      <c r="I87" s="197">
        <f>J85*2</f>
        <v>1720</v>
      </c>
      <c r="J87" s="140">
        <v>1716</v>
      </c>
      <c r="K87" s="198" t="s">
        <v>7</v>
      </c>
    </row>
    <row r="88" spans="1:11">
      <c r="A88" s="167" t="s">
        <v>26</v>
      </c>
      <c r="B88" s="167">
        <v>5048</v>
      </c>
      <c r="C88" s="168" t="s">
        <v>164</v>
      </c>
      <c r="D88" s="356"/>
      <c r="E88" s="184" t="s">
        <v>134</v>
      </c>
      <c r="F88" s="353"/>
      <c r="G88" s="353"/>
      <c r="H88" s="11"/>
      <c r="I88" s="9"/>
      <c r="J88" s="206">
        <v>1717</v>
      </c>
      <c r="K88" s="173" t="s">
        <v>7</v>
      </c>
    </row>
    <row r="89" spans="1:11">
      <c r="A89" s="86" t="s">
        <v>26</v>
      </c>
      <c r="B89" s="86">
        <v>5049</v>
      </c>
      <c r="C89" s="8" t="s">
        <v>165</v>
      </c>
      <c r="D89" s="356"/>
      <c r="E89" s="52" t="s">
        <v>134</v>
      </c>
      <c r="F89" s="353"/>
      <c r="G89" s="353"/>
      <c r="H89" s="11">
        <v>77</v>
      </c>
      <c r="I89" s="9">
        <f>I86*2</f>
        <v>56</v>
      </c>
      <c r="J89" s="12">
        <v>57</v>
      </c>
      <c r="K89" s="83" t="s">
        <v>8</v>
      </c>
    </row>
    <row r="90" spans="1:11" s="199" customFormat="1">
      <c r="A90" s="186" t="s">
        <v>26</v>
      </c>
      <c r="B90" s="187">
        <v>5515</v>
      </c>
      <c r="C90" s="196" t="s">
        <v>166</v>
      </c>
      <c r="D90" s="355" t="s">
        <v>114</v>
      </c>
      <c r="E90" s="201" t="s">
        <v>135</v>
      </c>
      <c r="F90" s="353"/>
      <c r="G90" s="353"/>
      <c r="H90" s="200">
        <v>3704</v>
      </c>
      <c r="I90" s="197">
        <f>I85*3</f>
        <v>2583</v>
      </c>
      <c r="J90" s="140">
        <v>2575</v>
      </c>
      <c r="K90" s="198" t="s">
        <v>7</v>
      </c>
    </row>
    <row r="91" spans="1:11">
      <c r="A91" s="167" t="s">
        <v>26</v>
      </c>
      <c r="B91" s="167">
        <v>5050</v>
      </c>
      <c r="C91" s="168" t="s">
        <v>166</v>
      </c>
      <c r="D91" s="356"/>
      <c r="E91" s="184" t="s">
        <v>135</v>
      </c>
      <c r="F91" s="353"/>
      <c r="G91" s="353"/>
      <c r="H91" s="11"/>
      <c r="I91" s="9"/>
      <c r="J91" s="206">
        <v>2577</v>
      </c>
      <c r="K91" s="173" t="s">
        <v>7</v>
      </c>
    </row>
    <row r="92" spans="1:11">
      <c r="A92" s="86" t="s">
        <v>26</v>
      </c>
      <c r="B92" s="86">
        <v>5051</v>
      </c>
      <c r="C92" s="8" t="s">
        <v>167</v>
      </c>
      <c r="D92" s="356"/>
      <c r="E92" s="52" t="s">
        <v>135</v>
      </c>
      <c r="F92" s="353"/>
      <c r="G92" s="353"/>
      <c r="H92" s="11">
        <v>122</v>
      </c>
      <c r="I92" s="9">
        <f>J86*3</f>
        <v>87</v>
      </c>
      <c r="J92" s="12">
        <v>86</v>
      </c>
      <c r="K92" s="83" t="s">
        <v>8</v>
      </c>
    </row>
    <row r="93" spans="1:11" ht="27">
      <c r="A93" s="86" t="s">
        <v>26</v>
      </c>
      <c r="B93" s="86">
        <v>5052</v>
      </c>
      <c r="C93" s="8" t="s">
        <v>168</v>
      </c>
      <c r="D93" s="84" t="s">
        <v>115</v>
      </c>
      <c r="E93" s="52" t="s">
        <v>136</v>
      </c>
      <c r="F93" s="353"/>
      <c r="G93" s="353"/>
      <c r="H93" s="11">
        <v>266</v>
      </c>
      <c r="I93" s="11">
        <v>190</v>
      </c>
      <c r="J93" s="12">
        <v>196</v>
      </c>
      <c r="K93" s="357" t="s">
        <v>9</v>
      </c>
    </row>
    <row r="94" spans="1:11" ht="27">
      <c r="A94" s="86" t="s">
        <v>26</v>
      </c>
      <c r="B94" s="86">
        <v>5053</v>
      </c>
      <c r="C94" s="8" t="s">
        <v>169</v>
      </c>
      <c r="D94" s="84" t="s">
        <v>116</v>
      </c>
      <c r="E94" s="52" t="s">
        <v>137</v>
      </c>
      <c r="F94" s="353"/>
      <c r="G94" s="353"/>
      <c r="H94" s="11">
        <v>270</v>
      </c>
      <c r="I94" s="11">
        <v>190</v>
      </c>
      <c r="J94" s="12">
        <v>196</v>
      </c>
      <c r="K94" s="358"/>
    </row>
    <row r="95" spans="1:11" ht="27">
      <c r="A95" s="86" t="s">
        <v>26</v>
      </c>
      <c r="B95" s="86">
        <v>5054</v>
      </c>
      <c r="C95" s="8" t="s">
        <v>170</v>
      </c>
      <c r="D95" s="85" t="s">
        <v>117</v>
      </c>
      <c r="E95" s="53" t="s">
        <v>138</v>
      </c>
      <c r="F95" s="354"/>
      <c r="G95" s="354"/>
      <c r="H95" s="11">
        <v>285</v>
      </c>
      <c r="I95" s="11">
        <v>190</v>
      </c>
      <c r="J95" s="12">
        <v>196</v>
      </c>
      <c r="K95" s="359"/>
    </row>
  </sheetData>
  <mergeCells count="108">
    <mergeCell ref="A83:B83"/>
    <mergeCell ref="C83:C84"/>
    <mergeCell ref="D83:G84"/>
    <mergeCell ref="H83:H84"/>
    <mergeCell ref="I83:I84"/>
    <mergeCell ref="E78:G78"/>
    <mergeCell ref="J83:J84"/>
    <mergeCell ref="K83:K84"/>
    <mergeCell ref="D85:D86"/>
    <mergeCell ref="F85:F95"/>
    <mergeCell ref="G85:G95"/>
    <mergeCell ref="D87:D89"/>
    <mergeCell ref="D90:D92"/>
    <mergeCell ref="K93:K95"/>
    <mergeCell ref="K78:K80"/>
    <mergeCell ref="E79:G79"/>
    <mergeCell ref="E80:G80"/>
    <mergeCell ref="D28:D30"/>
    <mergeCell ref="J21:J22"/>
    <mergeCell ref="D13:D15"/>
    <mergeCell ref="K21:K22"/>
    <mergeCell ref="D23:D24"/>
    <mergeCell ref="K31:K33"/>
    <mergeCell ref="E7:F7"/>
    <mergeCell ref="F23:F33"/>
    <mergeCell ref="G23:G33"/>
    <mergeCell ref="E9:F9"/>
    <mergeCell ref="E10:F10"/>
    <mergeCell ref="E12:F12"/>
    <mergeCell ref="E13:F13"/>
    <mergeCell ref="E15:F15"/>
    <mergeCell ref="E16:F16"/>
    <mergeCell ref="E17:F17"/>
    <mergeCell ref="E18:F18"/>
    <mergeCell ref="K16:K18"/>
    <mergeCell ref="H21:H22"/>
    <mergeCell ref="A21:B21"/>
    <mergeCell ref="C21:C22"/>
    <mergeCell ref="D21:G22"/>
    <mergeCell ref="A5:B5"/>
    <mergeCell ref="C5:C6"/>
    <mergeCell ref="E8:F8"/>
    <mergeCell ref="E11:F11"/>
    <mergeCell ref="E14:F14"/>
    <mergeCell ref="I21:I22"/>
    <mergeCell ref="D75:D77"/>
    <mergeCell ref="A67:B67"/>
    <mergeCell ref="C67:C68"/>
    <mergeCell ref="D44:D46"/>
    <mergeCell ref="A36:B36"/>
    <mergeCell ref="C36:C37"/>
    <mergeCell ref="A52:B52"/>
    <mergeCell ref="C52:C53"/>
    <mergeCell ref="D52:G53"/>
    <mergeCell ref="E41:G41"/>
    <mergeCell ref="E43:G43"/>
    <mergeCell ref="E44:G44"/>
    <mergeCell ref="E46:G46"/>
    <mergeCell ref="E47:G47"/>
    <mergeCell ref="D72:D74"/>
    <mergeCell ref="D67:G68"/>
    <mergeCell ref="D54:D55"/>
    <mergeCell ref="F54:F64"/>
    <mergeCell ref="G54:G64"/>
    <mergeCell ref="D56:D58"/>
    <mergeCell ref="D59:D61"/>
    <mergeCell ref="E74:G74"/>
    <mergeCell ref="E75:G75"/>
    <mergeCell ref="E77:G77"/>
    <mergeCell ref="E69:G69"/>
    <mergeCell ref="E71:G71"/>
    <mergeCell ref="E76:F76"/>
    <mergeCell ref="K47:K49"/>
    <mergeCell ref="E48:G48"/>
    <mergeCell ref="E49:G49"/>
    <mergeCell ref="K67:K68"/>
    <mergeCell ref="H67:H68"/>
    <mergeCell ref="I67:I68"/>
    <mergeCell ref="J67:J68"/>
    <mergeCell ref="H52:H53"/>
    <mergeCell ref="I52:I53"/>
    <mergeCell ref="J52:J53"/>
    <mergeCell ref="K52:K53"/>
    <mergeCell ref="K62:K64"/>
    <mergeCell ref="E39:F39"/>
    <mergeCell ref="E42:F42"/>
    <mergeCell ref="E45:F45"/>
    <mergeCell ref="E70:F70"/>
    <mergeCell ref="E73:F73"/>
    <mergeCell ref="D69:D71"/>
    <mergeCell ref="K5:K6"/>
    <mergeCell ref="J5:J6"/>
    <mergeCell ref="D7:D9"/>
    <mergeCell ref="D10:D12"/>
    <mergeCell ref="D5:G6"/>
    <mergeCell ref="H5:H6"/>
    <mergeCell ref="I5:I6"/>
    <mergeCell ref="K36:K37"/>
    <mergeCell ref="D38:D40"/>
    <mergeCell ref="D41:D43"/>
    <mergeCell ref="D36:G37"/>
    <mergeCell ref="H36:H37"/>
    <mergeCell ref="I36:I37"/>
    <mergeCell ref="J36:J37"/>
    <mergeCell ref="E38:G38"/>
    <mergeCell ref="E40:G40"/>
    <mergeCell ref="E72:G72"/>
    <mergeCell ref="D25:D27"/>
  </mergeCells>
  <phoneticPr fontId="2"/>
  <printOptions horizontalCentered="1" verticalCentered="1"/>
  <pageMargins left="0.59055118110236227" right="0.27559055118110237" top="0.6692913385826772" bottom="0.74803149606299213" header="0.31496062992125984" footer="0.31496062992125984"/>
  <pageSetup paperSize="9" scale="64" firstPageNumber="4" fitToHeight="2" orientation="portrait" cellComments="asDisplayed" r:id="rId1"/>
  <headerFooter>
    <oddFooter>&amp;R&amp;"-,標準"&amp;12■&amp;A</oddFooter>
  </headerFooter>
  <rowBreaks count="1" manualBreakCount="1">
    <brk id="64" max="10" man="1"/>
  </rowBreak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95"/>
  <sheetViews>
    <sheetView view="pageBreakPreview" topLeftCell="A66" zoomScale="70" zoomScaleNormal="75" zoomScaleSheetLayoutView="70" workbookViewId="0">
      <selection activeCell="D49" sqref="D49"/>
    </sheetView>
  </sheetViews>
  <sheetFormatPr defaultRowHeight="13.5"/>
  <cols>
    <col min="1" max="2" width="8" style="2" customWidth="1"/>
    <col min="3" max="3" width="37.5703125" style="2" customWidth="1"/>
    <col min="4" max="4" width="24.85546875" style="2" customWidth="1"/>
    <col min="5" max="5" width="54.140625" style="2" customWidth="1"/>
    <col min="6" max="6" width="59.28515625" style="2" hidden="1" customWidth="1"/>
    <col min="7" max="7" width="10.85546875" style="2" customWidth="1"/>
    <col min="8" max="9" width="8.140625" style="152" hidden="1" customWidth="1"/>
    <col min="10" max="10" width="9.140625" style="2"/>
    <col min="11" max="11" width="11.7109375" style="2" customWidth="1"/>
    <col min="12" max="16384" width="9.140625" style="2"/>
  </cols>
  <sheetData>
    <row r="1" spans="1:13" ht="24" customHeight="1">
      <c r="A1" s="131" t="s">
        <v>24</v>
      </c>
    </row>
    <row r="2" spans="1:13" ht="9" customHeight="1">
      <c r="A2" s="131"/>
    </row>
    <row r="3" spans="1:13" ht="22.5" customHeight="1">
      <c r="A3" s="131" t="s">
        <v>33</v>
      </c>
      <c r="B3" s="3"/>
      <c r="E3" s="131" t="s">
        <v>38</v>
      </c>
      <c r="F3" s="131"/>
      <c r="G3" s="131"/>
      <c r="H3" s="2"/>
      <c r="I3" s="2"/>
      <c r="K3" s="4"/>
    </row>
    <row r="4" spans="1:13" s="68" customFormat="1" ht="18.75">
      <c r="A4" s="132" t="s">
        <v>27</v>
      </c>
      <c r="B4" s="133"/>
      <c r="C4" s="134"/>
      <c r="D4" s="135"/>
      <c r="E4" s="135"/>
      <c r="F4" s="135"/>
      <c r="G4" s="135"/>
      <c r="H4" s="137"/>
      <c r="I4" s="137"/>
      <c r="J4" s="137"/>
      <c r="K4" s="138"/>
      <c r="L4" s="66"/>
      <c r="M4" s="67"/>
    </row>
    <row r="5" spans="1:13" ht="17.25" customHeight="1">
      <c r="A5" s="396" t="s">
        <v>2</v>
      </c>
      <c r="B5" s="396"/>
      <c r="C5" s="396" t="s">
        <v>0</v>
      </c>
      <c r="D5" s="397" t="s">
        <v>1</v>
      </c>
      <c r="E5" s="398"/>
      <c r="F5" s="398"/>
      <c r="G5" s="399"/>
      <c r="H5" s="391" t="s">
        <v>11</v>
      </c>
      <c r="I5" s="391" t="s">
        <v>12</v>
      </c>
      <c r="J5" s="390" t="s">
        <v>6</v>
      </c>
      <c r="K5" s="391" t="s">
        <v>5</v>
      </c>
    </row>
    <row r="6" spans="1:13" ht="16.5" customHeight="1">
      <c r="A6" s="153" t="s">
        <v>3</v>
      </c>
      <c r="B6" s="153" t="s">
        <v>4</v>
      </c>
      <c r="C6" s="396"/>
      <c r="D6" s="400"/>
      <c r="E6" s="401"/>
      <c r="F6" s="401"/>
      <c r="G6" s="402"/>
      <c r="H6" s="392"/>
      <c r="I6" s="392"/>
      <c r="J6" s="390"/>
      <c r="K6" s="392"/>
    </row>
    <row r="7" spans="1:13" s="68" customFormat="1">
      <c r="A7" s="216" t="s">
        <v>26</v>
      </c>
      <c r="B7" s="187">
        <v>3519</v>
      </c>
      <c r="C7" s="217" t="s">
        <v>13</v>
      </c>
      <c r="D7" s="351" t="s">
        <v>112</v>
      </c>
      <c r="E7" s="406" t="s">
        <v>132</v>
      </c>
      <c r="F7" s="407"/>
      <c r="G7" s="407"/>
      <c r="H7" s="218">
        <v>1168</v>
      </c>
      <c r="I7" s="218">
        <f>ROUND(H7/H16*J16,0)</f>
        <v>926</v>
      </c>
      <c r="J7" s="140">
        <v>924</v>
      </c>
      <c r="K7" s="219" t="s">
        <v>7</v>
      </c>
    </row>
    <row r="8" spans="1:13">
      <c r="A8" s="212" t="s">
        <v>26</v>
      </c>
      <c r="B8" s="212">
        <v>3055</v>
      </c>
      <c r="C8" s="213" t="s">
        <v>13</v>
      </c>
      <c r="D8" s="351"/>
      <c r="E8" s="388" t="s">
        <v>132</v>
      </c>
      <c r="F8" s="389"/>
      <c r="G8" s="389"/>
      <c r="H8" s="155"/>
      <c r="I8" s="155"/>
      <c r="J8" s="215">
        <v>925</v>
      </c>
      <c r="K8" s="214" t="s">
        <v>7</v>
      </c>
    </row>
    <row r="9" spans="1:13">
      <c r="A9" s="153" t="s">
        <v>26</v>
      </c>
      <c r="B9" s="153">
        <v>3056</v>
      </c>
      <c r="C9" s="154" t="s">
        <v>14</v>
      </c>
      <c r="D9" s="351"/>
      <c r="E9" s="385" t="s">
        <v>133</v>
      </c>
      <c r="F9" s="386"/>
      <c r="G9" s="386"/>
      <c r="H9" s="155">
        <v>38</v>
      </c>
      <c r="I9" s="155">
        <f>ROUND(H9/H17*J17,0)</f>
        <v>30</v>
      </c>
      <c r="J9" s="156">
        <v>31</v>
      </c>
      <c r="K9" s="157" t="s">
        <v>8</v>
      </c>
    </row>
    <row r="10" spans="1:13" s="68" customFormat="1">
      <c r="A10" s="216" t="s">
        <v>26</v>
      </c>
      <c r="B10" s="187">
        <v>3520</v>
      </c>
      <c r="C10" s="217" t="s">
        <v>15</v>
      </c>
      <c r="D10" s="355" t="s">
        <v>113</v>
      </c>
      <c r="E10" s="406" t="s">
        <v>134</v>
      </c>
      <c r="F10" s="407"/>
      <c r="G10" s="407"/>
      <c r="H10" s="220">
        <v>2335</v>
      </c>
      <c r="I10" s="218">
        <f>J7*2</f>
        <v>1848</v>
      </c>
      <c r="J10" s="140">
        <v>1845</v>
      </c>
      <c r="K10" s="219" t="s">
        <v>7</v>
      </c>
    </row>
    <row r="11" spans="1:13">
      <c r="A11" s="212" t="s">
        <v>26</v>
      </c>
      <c r="B11" s="212">
        <v>3057</v>
      </c>
      <c r="C11" s="213" t="s">
        <v>15</v>
      </c>
      <c r="D11" s="356"/>
      <c r="E11" s="388" t="s">
        <v>134</v>
      </c>
      <c r="F11" s="389"/>
      <c r="G11" s="389"/>
      <c r="H11" s="158"/>
      <c r="I11" s="155"/>
      <c r="J11" s="215">
        <v>1846</v>
      </c>
      <c r="K11" s="214" t="s">
        <v>7</v>
      </c>
    </row>
    <row r="12" spans="1:13">
      <c r="A12" s="153" t="s">
        <v>26</v>
      </c>
      <c r="B12" s="153">
        <v>3058</v>
      </c>
      <c r="C12" s="154" t="s">
        <v>16</v>
      </c>
      <c r="D12" s="356"/>
      <c r="E12" s="385" t="s">
        <v>134</v>
      </c>
      <c r="F12" s="386"/>
      <c r="G12" s="386"/>
      <c r="H12" s="158">
        <v>77</v>
      </c>
      <c r="I12" s="155">
        <f>I9*2</f>
        <v>60</v>
      </c>
      <c r="J12" s="156">
        <v>62</v>
      </c>
      <c r="K12" s="157" t="s">
        <v>8</v>
      </c>
    </row>
    <row r="13" spans="1:13" s="68" customFormat="1">
      <c r="A13" s="216" t="s">
        <v>26</v>
      </c>
      <c r="B13" s="187">
        <v>3521</v>
      </c>
      <c r="C13" s="217" t="s">
        <v>17</v>
      </c>
      <c r="D13" s="355" t="s">
        <v>114</v>
      </c>
      <c r="E13" s="406" t="s">
        <v>135</v>
      </c>
      <c r="F13" s="407"/>
      <c r="G13" s="407"/>
      <c r="H13" s="220">
        <v>3704</v>
      </c>
      <c r="I13" s="218">
        <f>I7*3</f>
        <v>2778</v>
      </c>
      <c r="J13" s="140">
        <v>2768</v>
      </c>
      <c r="K13" s="219" t="s">
        <v>7</v>
      </c>
    </row>
    <row r="14" spans="1:13">
      <c r="A14" s="212" t="s">
        <v>26</v>
      </c>
      <c r="B14" s="212">
        <v>3059</v>
      </c>
      <c r="C14" s="213" t="s">
        <v>17</v>
      </c>
      <c r="D14" s="356"/>
      <c r="E14" s="388" t="s">
        <v>135</v>
      </c>
      <c r="F14" s="389"/>
      <c r="G14" s="389"/>
      <c r="H14" s="158"/>
      <c r="I14" s="155"/>
      <c r="J14" s="215">
        <v>2770</v>
      </c>
      <c r="K14" s="214" t="s">
        <v>7</v>
      </c>
    </row>
    <row r="15" spans="1:13">
      <c r="A15" s="153" t="s">
        <v>26</v>
      </c>
      <c r="B15" s="153">
        <v>3060</v>
      </c>
      <c r="C15" s="154" t="s">
        <v>18</v>
      </c>
      <c r="D15" s="356"/>
      <c r="E15" s="385" t="s">
        <v>135</v>
      </c>
      <c r="F15" s="386"/>
      <c r="G15" s="386"/>
      <c r="H15" s="158">
        <v>122</v>
      </c>
      <c r="I15" s="155">
        <f>J9*3</f>
        <v>93</v>
      </c>
      <c r="J15" s="156">
        <v>92</v>
      </c>
      <c r="K15" s="157" t="s">
        <v>8</v>
      </c>
    </row>
    <row r="16" spans="1:13" ht="27">
      <c r="A16" s="153" t="s">
        <v>26</v>
      </c>
      <c r="B16" s="153">
        <v>3061</v>
      </c>
      <c r="C16" s="154" t="s">
        <v>19</v>
      </c>
      <c r="D16" s="104" t="s">
        <v>115</v>
      </c>
      <c r="E16" s="385" t="s">
        <v>175</v>
      </c>
      <c r="F16" s="386"/>
      <c r="G16" s="386"/>
      <c r="H16" s="158">
        <v>266</v>
      </c>
      <c r="I16" s="158">
        <v>190</v>
      </c>
      <c r="J16" s="156">
        <v>211</v>
      </c>
      <c r="K16" s="382" t="s">
        <v>9</v>
      </c>
    </row>
    <row r="17" spans="1:11" ht="27">
      <c r="A17" s="153" t="s">
        <v>26</v>
      </c>
      <c r="B17" s="153">
        <v>3062</v>
      </c>
      <c r="C17" s="154" t="s">
        <v>20</v>
      </c>
      <c r="D17" s="104" t="s">
        <v>116</v>
      </c>
      <c r="E17" s="385" t="s">
        <v>176</v>
      </c>
      <c r="F17" s="386"/>
      <c r="G17" s="386"/>
      <c r="H17" s="158">
        <v>270</v>
      </c>
      <c r="I17" s="158">
        <v>190</v>
      </c>
      <c r="J17" s="156">
        <v>211</v>
      </c>
      <c r="K17" s="383"/>
    </row>
    <row r="18" spans="1:11" ht="27">
      <c r="A18" s="153" t="s">
        <v>26</v>
      </c>
      <c r="B18" s="153">
        <v>3063</v>
      </c>
      <c r="C18" s="154" t="s">
        <v>21</v>
      </c>
      <c r="D18" s="105" t="s">
        <v>117</v>
      </c>
      <c r="E18" s="385" t="s">
        <v>177</v>
      </c>
      <c r="F18" s="386"/>
      <c r="G18" s="386"/>
      <c r="H18" s="158">
        <v>285</v>
      </c>
      <c r="I18" s="158">
        <v>190</v>
      </c>
      <c r="J18" s="156">
        <v>211</v>
      </c>
      <c r="K18" s="384"/>
    </row>
    <row r="19" spans="1:11">
      <c r="A19" s="159"/>
      <c r="B19" s="159"/>
      <c r="C19" s="144"/>
      <c r="D19" s="89"/>
      <c r="E19" s="89"/>
      <c r="F19" s="89"/>
      <c r="G19" s="89"/>
      <c r="H19" s="160"/>
      <c r="I19" s="160"/>
      <c r="J19" s="161"/>
      <c r="K19" s="162"/>
    </row>
    <row r="20" spans="1:11" ht="18.75" customHeight="1">
      <c r="A20" s="79" t="s">
        <v>160</v>
      </c>
      <c r="B20" s="73"/>
      <c r="C20" s="74"/>
      <c r="D20" s="75"/>
      <c r="E20" s="76"/>
      <c r="F20" s="76"/>
      <c r="G20" s="76"/>
      <c r="H20" s="160"/>
      <c r="I20" s="160"/>
      <c r="J20" s="161"/>
      <c r="K20" s="162"/>
    </row>
    <row r="21" spans="1:11" ht="17.25" customHeight="1">
      <c r="A21" s="396" t="s">
        <v>2</v>
      </c>
      <c r="B21" s="396"/>
      <c r="C21" s="396" t="s">
        <v>0</v>
      </c>
      <c r="D21" s="397" t="s">
        <v>1</v>
      </c>
      <c r="E21" s="398"/>
      <c r="F21" s="398"/>
      <c r="G21" s="399"/>
      <c r="H21" s="391" t="s">
        <v>11</v>
      </c>
      <c r="I21" s="391" t="s">
        <v>12</v>
      </c>
      <c r="J21" s="390" t="s">
        <v>6</v>
      </c>
      <c r="K21" s="391" t="s">
        <v>5</v>
      </c>
    </row>
    <row r="22" spans="1:11" ht="16.5" customHeight="1">
      <c r="A22" s="153" t="s">
        <v>3</v>
      </c>
      <c r="B22" s="153" t="s">
        <v>4</v>
      </c>
      <c r="C22" s="396"/>
      <c r="D22" s="400"/>
      <c r="E22" s="401"/>
      <c r="F22" s="401"/>
      <c r="G22" s="402"/>
      <c r="H22" s="392"/>
      <c r="I22" s="392"/>
      <c r="J22" s="390"/>
      <c r="K22" s="392"/>
    </row>
    <row r="23" spans="1:11" s="68" customFormat="1">
      <c r="A23" s="216" t="s">
        <v>26</v>
      </c>
      <c r="B23" s="187">
        <v>5516</v>
      </c>
      <c r="C23" s="217" t="s">
        <v>162</v>
      </c>
      <c r="D23" s="351" t="s">
        <v>112</v>
      </c>
      <c r="E23" s="222" t="s">
        <v>132</v>
      </c>
      <c r="F23" s="223"/>
      <c r="G23" s="379" t="s">
        <v>161</v>
      </c>
      <c r="H23" s="218">
        <v>1168</v>
      </c>
      <c r="I23" s="218">
        <f>ROUND(H23/H31*J31,0)</f>
        <v>834</v>
      </c>
      <c r="J23" s="140">
        <v>832</v>
      </c>
      <c r="K23" s="219" t="s">
        <v>7</v>
      </c>
    </row>
    <row r="24" spans="1:11">
      <c r="A24" s="210" t="s">
        <v>26</v>
      </c>
      <c r="B24" s="210">
        <v>5055</v>
      </c>
      <c r="C24" s="211" t="s">
        <v>162</v>
      </c>
      <c r="D24" s="351"/>
      <c r="E24" s="221" t="s">
        <v>132</v>
      </c>
      <c r="F24" s="163"/>
      <c r="G24" s="380"/>
      <c r="H24" s="155"/>
      <c r="I24" s="155"/>
      <c r="J24" s="206">
        <v>833</v>
      </c>
      <c r="K24" s="185" t="s">
        <v>7</v>
      </c>
    </row>
    <row r="25" spans="1:11">
      <c r="A25" s="153" t="s">
        <v>26</v>
      </c>
      <c r="B25" s="153">
        <v>5056</v>
      </c>
      <c r="C25" s="154" t="s">
        <v>163</v>
      </c>
      <c r="D25" s="351"/>
      <c r="E25" s="104" t="s">
        <v>133</v>
      </c>
      <c r="F25" s="163"/>
      <c r="G25" s="380"/>
      <c r="H25" s="155">
        <v>38</v>
      </c>
      <c r="I25" s="155">
        <f>ROUND(H25/H32*J32,0)</f>
        <v>27</v>
      </c>
      <c r="J25" s="156">
        <v>28</v>
      </c>
      <c r="K25" s="157" t="s">
        <v>8</v>
      </c>
    </row>
    <row r="26" spans="1:11">
      <c r="A26" s="153" t="s">
        <v>26</v>
      </c>
      <c r="B26" s="153">
        <v>5057</v>
      </c>
      <c r="C26" s="154" t="s">
        <v>164</v>
      </c>
      <c r="D26" s="355" t="s">
        <v>113</v>
      </c>
      <c r="E26" s="104" t="s">
        <v>134</v>
      </c>
      <c r="F26" s="104"/>
      <c r="G26" s="380"/>
      <c r="H26" s="158">
        <v>2335</v>
      </c>
      <c r="I26" s="155">
        <f>J23*2</f>
        <v>1664</v>
      </c>
      <c r="J26" s="156">
        <v>1661</v>
      </c>
      <c r="K26" s="157" t="s">
        <v>7</v>
      </c>
    </row>
    <row r="27" spans="1:11">
      <c r="A27" s="153" t="s">
        <v>26</v>
      </c>
      <c r="B27" s="153">
        <v>5058</v>
      </c>
      <c r="C27" s="154" t="s">
        <v>165</v>
      </c>
      <c r="D27" s="356"/>
      <c r="E27" s="104" t="s">
        <v>134</v>
      </c>
      <c r="F27" s="104"/>
      <c r="G27" s="380"/>
      <c r="H27" s="158">
        <v>77</v>
      </c>
      <c r="I27" s="155">
        <f>I25*2</f>
        <v>54</v>
      </c>
      <c r="J27" s="156">
        <v>55</v>
      </c>
      <c r="K27" s="157" t="s">
        <v>8</v>
      </c>
    </row>
    <row r="28" spans="1:11" s="68" customFormat="1">
      <c r="A28" s="216" t="s">
        <v>26</v>
      </c>
      <c r="B28" s="187">
        <v>5517</v>
      </c>
      <c r="C28" s="217" t="s">
        <v>166</v>
      </c>
      <c r="D28" s="355" t="s">
        <v>114</v>
      </c>
      <c r="E28" s="222" t="s">
        <v>135</v>
      </c>
      <c r="F28" s="222"/>
      <c r="G28" s="380"/>
      <c r="H28" s="220">
        <v>3704</v>
      </c>
      <c r="I28" s="218">
        <f>I23*3</f>
        <v>2502</v>
      </c>
      <c r="J28" s="140">
        <v>2491</v>
      </c>
      <c r="K28" s="219" t="s">
        <v>7</v>
      </c>
    </row>
    <row r="29" spans="1:11">
      <c r="A29" s="210" t="s">
        <v>26</v>
      </c>
      <c r="B29" s="210">
        <v>5059</v>
      </c>
      <c r="C29" s="211" t="s">
        <v>166</v>
      </c>
      <c r="D29" s="356"/>
      <c r="E29" s="221" t="s">
        <v>135</v>
      </c>
      <c r="F29" s="141"/>
      <c r="G29" s="380"/>
      <c r="H29" s="158"/>
      <c r="I29" s="155"/>
      <c r="J29" s="206">
        <v>2493</v>
      </c>
      <c r="K29" s="185" t="s">
        <v>7</v>
      </c>
    </row>
    <row r="30" spans="1:11">
      <c r="A30" s="153" t="s">
        <v>26</v>
      </c>
      <c r="B30" s="153">
        <v>5060</v>
      </c>
      <c r="C30" s="154" t="s">
        <v>167</v>
      </c>
      <c r="D30" s="356"/>
      <c r="E30" s="104" t="s">
        <v>135</v>
      </c>
      <c r="F30" s="104"/>
      <c r="G30" s="380"/>
      <c r="H30" s="158">
        <v>122</v>
      </c>
      <c r="I30" s="155">
        <f>J25*3</f>
        <v>84</v>
      </c>
      <c r="J30" s="156">
        <v>83</v>
      </c>
      <c r="K30" s="157" t="s">
        <v>8</v>
      </c>
    </row>
    <row r="31" spans="1:11" ht="27">
      <c r="A31" s="153" t="s">
        <v>26</v>
      </c>
      <c r="B31" s="153">
        <v>5061</v>
      </c>
      <c r="C31" s="154" t="s">
        <v>168</v>
      </c>
      <c r="D31" s="104" t="s">
        <v>115</v>
      </c>
      <c r="E31" s="104" t="s">
        <v>175</v>
      </c>
      <c r="F31" s="104"/>
      <c r="G31" s="380"/>
      <c r="H31" s="158">
        <v>266</v>
      </c>
      <c r="I31" s="158">
        <v>190</v>
      </c>
      <c r="J31" s="156">
        <v>190</v>
      </c>
      <c r="K31" s="382" t="s">
        <v>9</v>
      </c>
    </row>
    <row r="32" spans="1:11" ht="27">
      <c r="A32" s="153" t="s">
        <v>26</v>
      </c>
      <c r="B32" s="153">
        <v>5062</v>
      </c>
      <c r="C32" s="154" t="s">
        <v>169</v>
      </c>
      <c r="D32" s="104" t="s">
        <v>116</v>
      </c>
      <c r="E32" s="104" t="s">
        <v>176</v>
      </c>
      <c r="F32" s="104"/>
      <c r="G32" s="380"/>
      <c r="H32" s="158">
        <v>270</v>
      </c>
      <c r="I32" s="158">
        <v>190</v>
      </c>
      <c r="J32" s="156">
        <v>190</v>
      </c>
      <c r="K32" s="383"/>
    </row>
    <row r="33" spans="1:13" ht="27">
      <c r="A33" s="153" t="s">
        <v>26</v>
      </c>
      <c r="B33" s="153">
        <v>5063</v>
      </c>
      <c r="C33" s="154" t="s">
        <v>170</v>
      </c>
      <c r="D33" s="105" t="s">
        <v>117</v>
      </c>
      <c r="E33" s="105" t="s">
        <v>177</v>
      </c>
      <c r="F33" s="105"/>
      <c r="G33" s="381"/>
      <c r="H33" s="158">
        <v>285</v>
      </c>
      <c r="I33" s="158">
        <v>190</v>
      </c>
      <c r="J33" s="156">
        <v>190</v>
      </c>
      <c r="K33" s="384"/>
    </row>
    <row r="34" spans="1:13">
      <c r="A34" s="159"/>
      <c r="B34" s="159"/>
      <c r="C34" s="144"/>
      <c r="D34" s="89"/>
      <c r="E34" s="89"/>
      <c r="F34" s="89"/>
      <c r="G34" s="89"/>
      <c r="H34" s="160"/>
      <c r="I34" s="160"/>
      <c r="J34" s="161"/>
      <c r="K34" s="162"/>
    </row>
    <row r="35" spans="1:13" s="242" customFormat="1" ht="18.75">
      <c r="A35" s="409" t="s">
        <v>28</v>
      </c>
      <c r="B35" s="409"/>
      <c r="C35" s="409"/>
      <c r="D35" s="147"/>
      <c r="E35" s="147"/>
      <c r="F35" s="147"/>
      <c r="G35" s="147"/>
      <c r="H35" s="149"/>
      <c r="I35" s="149"/>
      <c r="J35" s="149"/>
      <c r="K35" s="150"/>
      <c r="L35" s="240"/>
      <c r="M35" s="241"/>
    </row>
    <row r="36" spans="1:13" ht="13.5" customHeight="1">
      <c r="A36" s="396" t="s">
        <v>2</v>
      </c>
      <c r="B36" s="396"/>
      <c r="C36" s="396" t="s">
        <v>0</v>
      </c>
      <c r="D36" s="397" t="s">
        <v>1</v>
      </c>
      <c r="E36" s="398"/>
      <c r="F36" s="398"/>
      <c r="G36" s="399"/>
      <c r="H36" s="391" t="s">
        <v>11</v>
      </c>
      <c r="I36" s="391" t="s">
        <v>12</v>
      </c>
      <c r="J36" s="390" t="s">
        <v>6</v>
      </c>
      <c r="K36" s="391" t="s">
        <v>5</v>
      </c>
    </row>
    <row r="37" spans="1:13">
      <c r="A37" s="153" t="s">
        <v>3</v>
      </c>
      <c r="B37" s="153" t="s">
        <v>4</v>
      </c>
      <c r="C37" s="396"/>
      <c r="D37" s="400"/>
      <c r="E37" s="401"/>
      <c r="F37" s="401"/>
      <c r="G37" s="402"/>
      <c r="H37" s="392"/>
      <c r="I37" s="392"/>
      <c r="J37" s="390"/>
      <c r="K37" s="392"/>
    </row>
    <row r="38" spans="1:13" s="68" customFormat="1">
      <c r="A38" s="216" t="s">
        <v>26</v>
      </c>
      <c r="B38" s="187">
        <v>3522</v>
      </c>
      <c r="C38" s="217" t="s">
        <v>13</v>
      </c>
      <c r="D38" s="351" t="s">
        <v>112</v>
      </c>
      <c r="E38" s="406" t="s">
        <v>132</v>
      </c>
      <c r="F38" s="407"/>
      <c r="G38" s="408"/>
      <c r="H38" s="218">
        <v>1168</v>
      </c>
      <c r="I38" s="218">
        <f>ROUND(H38/H47*J47,0)</f>
        <v>926</v>
      </c>
      <c r="J38" s="140">
        <v>924</v>
      </c>
      <c r="K38" s="219" t="s">
        <v>7</v>
      </c>
    </row>
    <row r="39" spans="1:13">
      <c r="A39" s="210" t="s">
        <v>26</v>
      </c>
      <c r="B39" s="210">
        <v>3064</v>
      </c>
      <c r="C39" s="211" t="s">
        <v>13</v>
      </c>
      <c r="D39" s="351"/>
      <c r="E39" s="393" t="s">
        <v>132</v>
      </c>
      <c r="F39" s="394"/>
      <c r="G39" s="395"/>
      <c r="H39" s="231">
        <v>1168</v>
      </c>
      <c r="I39" s="231">
        <f>ROUND(H39/H48*J48,0)</f>
        <v>913</v>
      </c>
      <c r="J39" s="215">
        <v>925</v>
      </c>
      <c r="K39" s="185" t="s">
        <v>7</v>
      </c>
    </row>
    <row r="40" spans="1:13">
      <c r="A40" s="153" t="s">
        <v>26</v>
      </c>
      <c r="B40" s="153">
        <v>3065</v>
      </c>
      <c r="C40" s="154" t="s">
        <v>14</v>
      </c>
      <c r="D40" s="351"/>
      <c r="E40" s="385" t="s">
        <v>133</v>
      </c>
      <c r="F40" s="386"/>
      <c r="G40" s="387"/>
      <c r="H40" s="155">
        <v>38</v>
      </c>
      <c r="I40" s="155">
        <f>ROUND(H40/H48*J48,0)</f>
        <v>30</v>
      </c>
      <c r="J40" s="156">
        <v>31</v>
      </c>
      <c r="K40" s="157" t="s">
        <v>8</v>
      </c>
    </row>
    <row r="41" spans="1:13" s="68" customFormat="1">
      <c r="A41" s="216" t="s">
        <v>26</v>
      </c>
      <c r="B41" s="187">
        <v>3523</v>
      </c>
      <c r="C41" s="217" t="s">
        <v>15</v>
      </c>
      <c r="D41" s="355" t="s">
        <v>113</v>
      </c>
      <c r="E41" s="406" t="s">
        <v>134</v>
      </c>
      <c r="F41" s="407"/>
      <c r="G41" s="408"/>
      <c r="H41" s="220">
        <v>2335</v>
      </c>
      <c r="I41" s="218">
        <f>J38*2</f>
        <v>1848</v>
      </c>
      <c r="J41" s="140">
        <v>1845</v>
      </c>
      <c r="K41" s="219" t="s">
        <v>7</v>
      </c>
    </row>
    <row r="42" spans="1:13">
      <c r="A42" s="210" t="s">
        <v>26</v>
      </c>
      <c r="B42" s="210">
        <v>3066</v>
      </c>
      <c r="C42" s="211" t="s">
        <v>15</v>
      </c>
      <c r="D42" s="356"/>
      <c r="E42" s="393" t="s">
        <v>134</v>
      </c>
      <c r="F42" s="394"/>
      <c r="G42" s="395"/>
      <c r="H42" s="232">
        <v>2335</v>
      </c>
      <c r="I42" s="231">
        <f>J39*2</f>
        <v>1850</v>
      </c>
      <c r="J42" s="215">
        <v>1846</v>
      </c>
      <c r="K42" s="185" t="s">
        <v>7</v>
      </c>
    </row>
    <row r="43" spans="1:13">
      <c r="A43" s="153" t="s">
        <v>26</v>
      </c>
      <c r="B43" s="153">
        <v>3067</v>
      </c>
      <c r="C43" s="154" t="s">
        <v>16</v>
      </c>
      <c r="D43" s="356"/>
      <c r="E43" s="385" t="s">
        <v>134</v>
      </c>
      <c r="F43" s="386"/>
      <c r="G43" s="387"/>
      <c r="H43" s="158">
        <v>77</v>
      </c>
      <c r="I43" s="155">
        <f>I40*2</f>
        <v>60</v>
      </c>
      <c r="J43" s="156">
        <v>62</v>
      </c>
      <c r="K43" s="157" t="s">
        <v>8</v>
      </c>
    </row>
    <row r="44" spans="1:13" s="68" customFormat="1">
      <c r="A44" s="216" t="s">
        <v>26</v>
      </c>
      <c r="B44" s="187">
        <v>3524</v>
      </c>
      <c r="C44" s="217" t="s">
        <v>17</v>
      </c>
      <c r="D44" s="355" t="s">
        <v>114</v>
      </c>
      <c r="E44" s="406" t="s">
        <v>135</v>
      </c>
      <c r="F44" s="407"/>
      <c r="G44" s="408"/>
      <c r="H44" s="220">
        <v>3704</v>
      </c>
      <c r="I44" s="218">
        <f>I38*3</f>
        <v>2778</v>
      </c>
      <c r="J44" s="140">
        <v>2768</v>
      </c>
      <c r="K44" s="219" t="s">
        <v>7</v>
      </c>
    </row>
    <row r="45" spans="1:13">
      <c r="A45" s="210" t="s">
        <v>26</v>
      </c>
      <c r="B45" s="210">
        <v>3068</v>
      </c>
      <c r="C45" s="211" t="s">
        <v>17</v>
      </c>
      <c r="D45" s="356"/>
      <c r="E45" s="393" t="s">
        <v>135</v>
      </c>
      <c r="F45" s="394"/>
      <c r="G45" s="395"/>
      <c r="H45" s="232">
        <v>3704</v>
      </c>
      <c r="I45" s="231">
        <f>I39*3</f>
        <v>2739</v>
      </c>
      <c r="J45" s="215">
        <v>2770</v>
      </c>
      <c r="K45" s="185" t="s">
        <v>7</v>
      </c>
    </row>
    <row r="46" spans="1:13">
      <c r="A46" s="153" t="s">
        <v>26</v>
      </c>
      <c r="B46" s="153">
        <v>3069</v>
      </c>
      <c r="C46" s="154" t="s">
        <v>18</v>
      </c>
      <c r="D46" s="356"/>
      <c r="E46" s="385" t="s">
        <v>135</v>
      </c>
      <c r="F46" s="386"/>
      <c r="G46" s="387"/>
      <c r="H46" s="158">
        <v>122</v>
      </c>
      <c r="I46" s="155">
        <f>J40*3</f>
        <v>93</v>
      </c>
      <c r="J46" s="156">
        <v>92</v>
      </c>
      <c r="K46" s="157" t="s">
        <v>8</v>
      </c>
    </row>
    <row r="47" spans="1:13" ht="27">
      <c r="A47" s="153" t="s">
        <v>26</v>
      </c>
      <c r="B47" s="153">
        <v>3070</v>
      </c>
      <c r="C47" s="154" t="s">
        <v>19</v>
      </c>
      <c r="D47" s="104" t="s">
        <v>115</v>
      </c>
      <c r="E47" s="385" t="s">
        <v>175</v>
      </c>
      <c r="F47" s="386"/>
      <c r="G47" s="387"/>
      <c r="H47" s="158">
        <v>266</v>
      </c>
      <c r="I47" s="158">
        <v>190</v>
      </c>
      <c r="J47" s="156">
        <v>211</v>
      </c>
      <c r="K47" s="382" t="s">
        <v>9</v>
      </c>
    </row>
    <row r="48" spans="1:13" ht="27">
      <c r="A48" s="153" t="s">
        <v>26</v>
      </c>
      <c r="B48" s="153">
        <v>3071</v>
      </c>
      <c r="C48" s="154" t="s">
        <v>20</v>
      </c>
      <c r="D48" s="104" t="s">
        <v>116</v>
      </c>
      <c r="E48" s="385" t="s">
        <v>176</v>
      </c>
      <c r="F48" s="386"/>
      <c r="G48" s="387"/>
      <c r="H48" s="158">
        <v>270</v>
      </c>
      <c r="I48" s="158">
        <v>190</v>
      </c>
      <c r="J48" s="156">
        <v>211</v>
      </c>
      <c r="K48" s="383"/>
    </row>
    <row r="49" spans="1:11" ht="27">
      <c r="A49" s="153" t="s">
        <v>26</v>
      </c>
      <c r="B49" s="153">
        <v>3072</v>
      </c>
      <c r="C49" s="154" t="s">
        <v>21</v>
      </c>
      <c r="D49" s="105" t="s">
        <v>117</v>
      </c>
      <c r="E49" s="385" t="s">
        <v>177</v>
      </c>
      <c r="F49" s="386"/>
      <c r="G49" s="387"/>
      <c r="H49" s="158">
        <v>285</v>
      </c>
      <c r="I49" s="158">
        <v>190</v>
      </c>
      <c r="J49" s="156">
        <v>211</v>
      </c>
      <c r="K49" s="384"/>
    </row>
    <row r="50" spans="1:11">
      <c r="A50" s="159"/>
      <c r="B50" s="159"/>
      <c r="C50" s="144"/>
      <c r="D50" s="89"/>
      <c r="E50" s="89"/>
      <c r="F50" s="89"/>
      <c r="G50" s="89"/>
      <c r="H50" s="160"/>
      <c r="I50" s="160"/>
      <c r="J50" s="161"/>
      <c r="K50" s="162"/>
    </row>
    <row r="51" spans="1:11" ht="18.75" customHeight="1">
      <c r="A51" s="79" t="s">
        <v>160</v>
      </c>
      <c r="B51" s="73"/>
      <c r="C51" s="74"/>
      <c r="D51" s="75"/>
      <c r="E51" s="76"/>
      <c r="F51" s="76"/>
      <c r="G51" s="76"/>
      <c r="H51" s="160"/>
      <c r="I51" s="160"/>
      <c r="J51" s="161"/>
      <c r="K51" s="162"/>
    </row>
    <row r="52" spans="1:11" ht="17.25" customHeight="1">
      <c r="A52" s="396" t="s">
        <v>2</v>
      </c>
      <c r="B52" s="396"/>
      <c r="C52" s="396" t="s">
        <v>0</v>
      </c>
      <c r="D52" s="397" t="s">
        <v>1</v>
      </c>
      <c r="E52" s="398"/>
      <c r="F52" s="398"/>
      <c r="G52" s="399"/>
      <c r="H52" s="391" t="s">
        <v>11</v>
      </c>
      <c r="I52" s="391" t="s">
        <v>12</v>
      </c>
      <c r="J52" s="390" t="s">
        <v>6</v>
      </c>
      <c r="K52" s="391" t="s">
        <v>5</v>
      </c>
    </row>
    <row r="53" spans="1:11" ht="16.5" customHeight="1">
      <c r="A53" s="153" t="s">
        <v>3</v>
      </c>
      <c r="B53" s="153" t="s">
        <v>4</v>
      </c>
      <c r="C53" s="396"/>
      <c r="D53" s="400"/>
      <c r="E53" s="401"/>
      <c r="F53" s="401"/>
      <c r="G53" s="402"/>
      <c r="H53" s="392"/>
      <c r="I53" s="392"/>
      <c r="J53" s="390"/>
      <c r="K53" s="392"/>
    </row>
    <row r="54" spans="1:11" s="68" customFormat="1">
      <c r="A54" s="216" t="s">
        <v>26</v>
      </c>
      <c r="B54" s="187">
        <v>5518</v>
      </c>
      <c r="C54" s="217" t="s">
        <v>162</v>
      </c>
      <c r="D54" s="351" t="s">
        <v>112</v>
      </c>
      <c r="E54" s="222" t="s">
        <v>132</v>
      </c>
      <c r="F54" s="223"/>
      <c r="G54" s="379" t="s">
        <v>161</v>
      </c>
      <c r="H54" s="218">
        <v>1168</v>
      </c>
      <c r="I54" s="218">
        <f>ROUND(H54/H62*J62,0)</f>
        <v>834</v>
      </c>
      <c r="J54" s="140">
        <v>832</v>
      </c>
      <c r="K54" s="219" t="s">
        <v>7</v>
      </c>
    </row>
    <row r="55" spans="1:11">
      <c r="A55" s="210" t="s">
        <v>26</v>
      </c>
      <c r="B55" s="210">
        <v>5064</v>
      </c>
      <c r="C55" s="211" t="s">
        <v>162</v>
      </c>
      <c r="D55" s="351"/>
      <c r="E55" s="221" t="s">
        <v>132</v>
      </c>
      <c r="F55" s="163"/>
      <c r="G55" s="380"/>
      <c r="H55" s="155"/>
      <c r="I55" s="155"/>
      <c r="J55" s="206">
        <v>833</v>
      </c>
      <c r="K55" s="185" t="s">
        <v>7</v>
      </c>
    </row>
    <row r="56" spans="1:11">
      <c r="A56" s="153" t="s">
        <v>26</v>
      </c>
      <c r="B56" s="153">
        <v>5065</v>
      </c>
      <c r="C56" s="154" t="s">
        <v>163</v>
      </c>
      <c r="D56" s="351"/>
      <c r="E56" s="104" t="s">
        <v>133</v>
      </c>
      <c r="F56" s="163"/>
      <c r="G56" s="380"/>
      <c r="H56" s="155">
        <v>38</v>
      </c>
      <c r="I56" s="155">
        <f>ROUND(H56/H63*J63,0)</f>
        <v>27</v>
      </c>
      <c r="J56" s="156">
        <v>28</v>
      </c>
      <c r="K56" s="157" t="s">
        <v>8</v>
      </c>
    </row>
    <row r="57" spans="1:11">
      <c r="A57" s="153" t="s">
        <v>26</v>
      </c>
      <c r="B57" s="153">
        <v>5066</v>
      </c>
      <c r="C57" s="154" t="s">
        <v>164</v>
      </c>
      <c r="D57" s="355" t="s">
        <v>113</v>
      </c>
      <c r="E57" s="104" t="s">
        <v>134</v>
      </c>
      <c r="F57" s="104"/>
      <c r="G57" s="380"/>
      <c r="H57" s="158">
        <v>2335</v>
      </c>
      <c r="I57" s="155">
        <f>J54*2</f>
        <v>1664</v>
      </c>
      <c r="J57" s="156">
        <v>1661</v>
      </c>
      <c r="K57" s="157" t="s">
        <v>7</v>
      </c>
    </row>
    <row r="58" spans="1:11">
      <c r="A58" s="153" t="s">
        <v>26</v>
      </c>
      <c r="B58" s="153">
        <v>5067</v>
      </c>
      <c r="C58" s="154" t="s">
        <v>165</v>
      </c>
      <c r="D58" s="356"/>
      <c r="E58" s="104" t="s">
        <v>134</v>
      </c>
      <c r="F58" s="104"/>
      <c r="G58" s="380"/>
      <c r="H58" s="158">
        <v>77</v>
      </c>
      <c r="I58" s="155">
        <f>I56*2</f>
        <v>54</v>
      </c>
      <c r="J58" s="156">
        <v>55</v>
      </c>
      <c r="K58" s="157" t="s">
        <v>8</v>
      </c>
    </row>
    <row r="59" spans="1:11" s="68" customFormat="1">
      <c r="A59" s="216" t="s">
        <v>26</v>
      </c>
      <c r="B59" s="187">
        <v>5519</v>
      </c>
      <c r="C59" s="217" t="s">
        <v>166</v>
      </c>
      <c r="D59" s="355" t="s">
        <v>114</v>
      </c>
      <c r="E59" s="222" t="s">
        <v>135</v>
      </c>
      <c r="F59" s="222"/>
      <c r="G59" s="380"/>
      <c r="H59" s="220">
        <v>3704</v>
      </c>
      <c r="I59" s="218">
        <f>I54*3</f>
        <v>2502</v>
      </c>
      <c r="J59" s="140">
        <v>2491</v>
      </c>
      <c r="K59" s="219" t="s">
        <v>7</v>
      </c>
    </row>
    <row r="60" spans="1:11">
      <c r="A60" s="210" t="s">
        <v>26</v>
      </c>
      <c r="B60" s="210">
        <v>5068</v>
      </c>
      <c r="C60" s="211" t="s">
        <v>166</v>
      </c>
      <c r="D60" s="356"/>
      <c r="E60" s="221" t="s">
        <v>135</v>
      </c>
      <c r="F60" s="208"/>
      <c r="G60" s="380"/>
      <c r="H60" s="158"/>
      <c r="I60" s="155"/>
      <c r="J60" s="206">
        <v>2493</v>
      </c>
      <c r="K60" s="185" t="s">
        <v>7</v>
      </c>
    </row>
    <row r="61" spans="1:11">
      <c r="A61" s="153" t="s">
        <v>26</v>
      </c>
      <c r="B61" s="153">
        <v>5069</v>
      </c>
      <c r="C61" s="154" t="s">
        <v>167</v>
      </c>
      <c r="D61" s="356"/>
      <c r="E61" s="104" t="s">
        <v>135</v>
      </c>
      <c r="F61" s="104"/>
      <c r="G61" s="380"/>
      <c r="H61" s="158">
        <v>122</v>
      </c>
      <c r="I61" s="155">
        <f>J56*3</f>
        <v>84</v>
      </c>
      <c r="J61" s="156">
        <v>83</v>
      </c>
      <c r="K61" s="157" t="s">
        <v>8</v>
      </c>
    </row>
    <row r="62" spans="1:11" ht="27">
      <c r="A62" s="153" t="s">
        <v>26</v>
      </c>
      <c r="B62" s="153">
        <v>5070</v>
      </c>
      <c r="C62" s="154" t="s">
        <v>168</v>
      </c>
      <c r="D62" s="104" t="s">
        <v>115</v>
      </c>
      <c r="E62" s="104" t="s">
        <v>175</v>
      </c>
      <c r="F62" s="104"/>
      <c r="G62" s="380"/>
      <c r="H62" s="158">
        <v>266</v>
      </c>
      <c r="I62" s="158">
        <v>190</v>
      </c>
      <c r="J62" s="156">
        <v>190</v>
      </c>
      <c r="K62" s="382" t="s">
        <v>9</v>
      </c>
    </row>
    <row r="63" spans="1:11" ht="27">
      <c r="A63" s="153" t="s">
        <v>26</v>
      </c>
      <c r="B63" s="153">
        <v>5071</v>
      </c>
      <c r="C63" s="154" t="s">
        <v>169</v>
      </c>
      <c r="D63" s="104" t="s">
        <v>116</v>
      </c>
      <c r="E63" s="104" t="s">
        <v>176</v>
      </c>
      <c r="F63" s="104"/>
      <c r="G63" s="380"/>
      <c r="H63" s="158">
        <v>270</v>
      </c>
      <c r="I63" s="158">
        <v>190</v>
      </c>
      <c r="J63" s="156">
        <v>190</v>
      </c>
      <c r="K63" s="383"/>
    </row>
    <row r="64" spans="1:11" ht="27">
      <c r="A64" s="153" t="s">
        <v>26</v>
      </c>
      <c r="B64" s="153">
        <v>5072</v>
      </c>
      <c r="C64" s="154" t="s">
        <v>170</v>
      </c>
      <c r="D64" s="105" t="s">
        <v>117</v>
      </c>
      <c r="E64" s="105" t="s">
        <v>177</v>
      </c>
      <c r="F64" s="105"/>
      <c r="G64" s="381"/>
      <c r="H64" s="158">
        <v>285</v>
      </c>
      <c r="I64" s="158">
        <v>190</v>
      </c>
      <c r="J64" s="156">
        <v>190</v>
      </c>
      <c r="K64" s="384"/>
    </row>
    <row r="65" spans="1:13" ht="9.75" customHeight="1">
      <c r="A65" s="159"/>
      <c r="B65" s="159"/>
      <c r="C65" s="144"/>
      <c r="D65" s="89"/>
      <c r="E65" s="89"/>
      <c r="F65" s="89"/>
      <c r="G65" s="164"/>
      <c r="H65" s="160"/>
      <c r="I65" s="160"/>
      <c r="J65" s="161"/>
      <c r="K65" s="162"/>
    </row>
    <row r="66" spans="1:13" s="242" customFormat="1" ht="18.75">
      <c r="A66" s="151" t="s">
        <v>29</v>
      </c>
      <c r="B66" s="145"/>
      <c r="C66" s="146"/>
      <c r="D66" s="147"/>
      <c r="E66" s="147"/>
      <c r="F66" s="147"/>
      <c r="G66" s="147"/>
      <c r="H66" s="149"/>
      <c r="I66" s="149"/>
      <c r="J66" s="149"/>
      <c r="K66" s="150"/>
      <c r="L66" s="240"/>
      <c r="M66" s="241"/>
    </row>
    <row r="67" spans="1:13" ht="13.5" customHeight="1">
      <c r="A67" s="403" t="s">
        <v>2</v>
      </c>
      <c r="B67" s="404"/>
      <c r="C67" s="391" t="s">
        <v>0</v>
      </c>
      <c r="D67" s="397" t="s">
        <v>1</v>
      </c>
      <c r="E67" s="398"/>
      <c r="F67" s="398"/>
      <c r="G67" s="399"/>
      <c r="H67" s="391" t="s">
        <v>11</v>
      </c>
      <c r="I67" s="391" t="s">
        <v>12</v>
      </c>
      <c r="J67" s="390" t="s">
        <v>6</v>
      </c>
      <c r="K67" s="391" t="s">
        <v>5</v>
      </c>
    </row>
    <row r="68" spans="1:13">
      <c r="A68" s="153" t="s">
        <v>3</v>
      </c>
      <c r="B68" s="153" t="s">
        <v>4</v>
      </c>
      <c r="C68" s="392"/>
      <c r="D68" s="400"/>
      <c r="E68" s="401"/>
      <c r="F68" s="401"/>
      <c r="G68" s="402"/>
      <c r="H68" s="392"/>
      <c r="I68" s="392"/>
      <c r="J68" s="390"/>
      <c r="K68" s="392"/>
    </row>
    <row r="69" spans="1:13" s="68" customFormat="1" ht="13.5" customHeight="1">
      <c r="A69" s="216" t="s">
        <v>26</v>
      </c>
      <c r="B69" s="187">
        <v>3525</v>
      </c>
      <c r="C69" s="217" t="s">
        <v>13</v>
      </c>
      <c r="D69" s="355" t="s">
        <v>112</v>
      </c>
      <c r="E69" s="406" t="s">
        <v>132</v>
      </c>
      <c r="F69" s="407"/>
      <c r="G69" s="408"/>
      <c r="H69" s="218">
        <v>1168</v>
      </c>
      <c r="I69" s="218">
        <f>ROUND(H69/H78*J78,0)</f>
        <v>926</v>
      </c>
      <c r="J69" s="140">
        <v>924</v>
      </c>
      <c r="K69" s="219" t="s">
        <v>7</v>
      </c>
    </row>
    <row r="70" spans="1:13" ht="13.5" customHeight="1">
      <c r="A70" s="210" t="s">
        <v>26</v>
      </c>
      <c r="B70" s="210">
        <v>3073</v>
      </c>
      <c r="C70" s="211" t="s">
        <v>13</v>
      </c>
      <c r="D70" s="356"/>
      <c r="E70" s="393" t="s">
        <v>132</v>
      </c>
      <c r="F70" s="394"/>
      <c r="G70" s="395"/>
      <c r="H70" s="231">
        <v>1168</v>
      </c>
      <c r="I70" s="231">
        <f>ROUND(H70/H79*J79,0)</f>
        <v>913</v>
      </c>
      <c r="J70" s="215">
        <v>925</v>
      </c>
      <c r="K70" s="185" t="s">
        <v>7</v>
      </c>
    </row>
    <row r="71" spans="1:13">
      <c r="A71" s="153" t="s">
        <v>26</v>
      </c>
      <c r="B71" s="153">
        <v>3074</v>
      </c>
      <c r="C71" s="154" t="s">
        <v>14</v>
      </c>
      <c r="D71" s="405"/>
      <c r="E71" s="385" t="s">
        <v>133</v>
      </c>
      <c r="F71" s="386"/>
      <c r="G71" s="387"/>
      <c r="H71" s="155">
        <v>38</v>
      </c>
      <c r="I71" s="155">
        <f>ROUND(H71/H79*J79,0)</f>
        <v>30</v>
      </c>
      <c r="J71" s="156">
        <v>31</v>
      </c>
      <c r="K71" s="157" t="s">
        <v>8</v>
      </c>
    </row>
    <row r="72" spans="1:13" s="68" customFormat="1" ht="13.5" customHeight="1">
      <c r="A72" s="216" t="s">
        <v>26</v>
      </c>
      <c r="B72" s="187">
        <v>3526</v>
      </c>
      <c r="C72" s="217" t="s">
        <v>15</v>
      </c>
      <c r="D72" s="355" t="s">
        <v>113</v>
      </c>
      <c r="E72" s="406" t="s">
        <v>134</v>
      </c>
      <c r="F72" s="407"/>
      <c r="G72" s="408"/>
      <c r="H72" s="220">
        <v>2335</v>
      </c>
      <c r="I72" s="218">
        <f>J69*2</f>
        <v>1848</v>
      </c>
      <c r="J72" s="140">
        <v>1845</v>
      </c>
      <c r="K72" s="219" t="s">
        <v>7</v>
      </c>
    </row>
    <row r="73" spans="1:13" ht="13.5" customHeight="1">
      <c r="A73" s="210" t="s">
        <v>26</v>
      </c>
      <c r="B73" s="210">
        <v>3075</v>
      </c>
      <c r="C73" s="211" t="s">
        <v>15</v>
      </c>
      <c r="D73" s="356"/>
      <c r="E73" s="393" t="s">
        <v>134</v>
      </c>
      <c r="F73" s="394"/>
      <c r="G73" s="395"/>
      <c r="H73" s="232">
        <v>2335</v>
      </c>
      <c r="I73" s="231">
        <f>J70*2</f>
        <v>1850</v>
      </c>
      <c r="J73" s="215">
        <v>1846</v>
      </c>
      <c r="K73" s="185" t="s">
        <v>7</v>
      </c>
    </row>
    <row r="74" spans="1:13">
      <c r="A74" s="153" t="s">
        <v>26</v>
      </c>
      <c r="B74" s="153">
        <v>3076</v>
      </c>
      <c r="C74" s="154" t="s">
        <v>16</v>
      </c>
      <c r="D74" s="405"/>
      <c r="E74" s="385" t="s">
        <v>134</v>
      </c>
      <c r="F74" s="386"/>
      <c r="G74" s="387"/>
      <c r="H74" s="158">
        <v>77</v>
      </c>
      <c r="I74" s="155">
        <f>I71*2</f>
        <v>60</v>
      </c>
      <c r="J74" s="156">
        <v>62</v>
      </c>
      <c r="K74" s="157" t="s">
        <v>8</v>
      </c>
    </row>
    <row r="75" spans="1:13" s="68" customFormat="1" ht="13.5" customHeight="1">
      <c r="A75" s="216" t="s">
        <v>26</v>
      </c>
      <c r="B75" s="187">
        <v>3527</v>
      </c>
      <c r="C75" s="217" t="s">
        <v>17</v>
      </c>
      <c r="D75" s="355" t="s">
        <v>114</v>
      </c>
      <c r="E75" s="406" t="s">
        <v>135</v>
      </c>
      <c r="F75" s="407"/>
      <c r="G75" s="408"/>
      <c r="H75" s="220">
        <v>3704</v>
      </c>
      <c r="I75" s="218">
        <f>I69*3</f>
        <v>2778</v>
      </c>
      <c r="J75" s="140">
        <v>2768</v>
      </c>
      <c r="K75" s="219" t="s">
        <v>7</v>
      </c>
    </row>
    <row r="76" spans="1:13" ht="13.5" customHeight="1">
      <c r="A76" s="210" t="s">
        <v>26</v>
      </c>
      <c r="B76" s="210">
        <v>3077</v>
      </c>
      <c r="C76" s="211" t="s">
        <v>17</v>
      </c>
      <c r="D76" s="356"/>
      <c r="E76" s="393" t="s">
        <v>135</v>
      </c>
      <c r="F76" s="394"/>
      <c r="G76" s="395"/>
      <c r="H76" s="232">
        <v>3704</v>
      </c>
      <c r="I76" s="231">
        <f>I70*3</f>
        <v>2739</v>
      </c>
      <c r="J76" s="215">
        <v>2770</v>
      </c>
      <c r="K76" s="185" t="s">
        <v>7</v>
      </c>
    </row>
    <row r="77" spans="1:13">
      <c r="A77" s="153" t="s">
        <v>26</v>
      </c>
      <c r="B77" s="153">
        <v>3078</v>
      </c>
      <c r="C77" s="154" t="s">
        <v>18</v>
      </c>
      <c r="D77" s="405"/>
      <c r="E77" s="385" t="s">
        <v>135</v>
      </c>
      <c r="F77" s="386"/>
      <c r="G77" s="387"/>
      <c r="H77" s="158">
        <v>122</v>
      </c>
      <c r="I77" s="155">
        <f>J71*3</f>
        <v>93</v>
      </c>
      <c r="J77" s="156">
        <v>92</v>
      </c>
      <c r="K77" s="157" t="s">
        <v>8</v>
      </c>
    </row>
    <row r="78" spans="1:13" ht="27">
      <c r="A78" s="153" t="s">
        <v>26</v>
      </c>
      <c r="B78" s="153">
        <v>3079</v>
      </c>
      <c r="C78" s="154" t="s">
        <v>19</v>
      </c>
      <c r="D78" s="104" t="s">
        <v>115</v>
      </c>
      <c r="E78" s="385" t="s">
        <v>175</v>
      </c>
      <c r="F78" s="386"/>
      <c r="G78" s="387"/>
      <c r="H78" s="158">
        <v>266</v>
      </c>
      <c r="I78" s="158">
        <v>190</v>
      </c>
      <c r="J78" s="156">
        <v>211</v>
      </c>
      <c r="K78" s="382" t="s">
        <v>9</v>
      </c>
    </row>
    <row r="79" spans="1:13" ht="27">
      <c r="A79" s="153" t="s">
        <v>26</v>
      </c>
      <c r="B79" s="153">
        <v>3080</v>
      </c>
      <c r="C79" s="154" t="s">
        <v>20</v>
      </c>
      <c r="D79" s="104" t="s">
        <v>116</v>
      </c>
      <c r="E79" s="385" t="s">
        <v>176</v>
      </c>
      <c r="F79" s="386"/>
      <c r="G79" s="387"/>
      <c r="H79" s="158">
        <v>270</v>
      </c>
      <c r="I79" s="158">
        <v>190</v>
      </c>
      <c r="J79" s="156">
        <v>211</v>
      </c>
      <c r="K79" s="383"/>
    </row>
    <row r="80" spans="1:13" ht="27">
      <c r="A80" s="153" t="s">
        <v>26</v>
      </c>
      <c r="B80" s="153">
        <v>3081</v>
      </c>
      <c r="C80" s="154" t="s">
        <v>21</v>
      </c>
      <c r="D80" s="105" t="s">
        <v>117</v>
      </c>
      <c r="E80" s="385" t="s">
        <v>177</v>
      </c>
      <c r="F80" s="386"/>
      <c r="G80" s="387"/>
      <c r="H80" s="158">
        <v>285</v>
      </c>
      <c r="I80" s="158">
        <v>190</v>
      </c>
      <c r="J80" s="156">
        <v>211</v>
      </c>
      <c r="K80" s="384"/>
    </row>
    <row r="81" spans="1:11" ht="11.25" customHeight="1">
      <c r="A81" s="159"/>
      <c r="B81" s="159"/>
      <c r="C81" s="144"/>
      <c r="D81" s="89"/>
      <c r="E81" s="89"/>
      <c r="F81" s="89"/>
      <c r="G81" s="89"/>
      <c r="H81" s="160"/>
      <c r="I81" s="160"/>
      <c r="J81" s="161"/>
      <c r="K81" s="162"/>
    </row>
    <row r="82" spans="1:11" ht="18.75" customHeight="1">
      <c r="A82" s="79" t="s">
        <v>160</v>
      </c>
      <c r="B82" s="73"/>
      <c r="C82" s="74"/>
      <c r="D82" s="75"/>
      <c r="E82" s="76"/>
      <c r="F82" s="76"/>
      <c r="G82" s="76"/>
      <c r="H82" s="160"/>
      <c r="I82" s="160"/>
      <c r="J82" s="161"/>
      <c r="K82" s="162"/>
    </row>
    <row r="83" spans="1:11" ht="17.25" customHeight="1">
      <c r="A83" s="396" t="s">
        <v>2</v>
      </c>
      <c r="B83" s="396"/>
      <c r="C83" s="396" t="s">
        <v>0</v>
      </c>
      <c r="D83" s="397" t="s">
        <v>1</v>
      </c>
      <c r="E83" s="398"/>
      <c r="F83" s="398"/>
      <c r="G83" s="399"/>
      <c r="H83" s="391" t="s">
        <v>11</v>
      </c>
      <c r="I83" s="391" t="s">
        <v>12</v>
      </c>
      <c r="J83" s="390" t="s">
        <v>6</v>
      </c>
      <c r="K83" s="391" t="s">
        <v>5</v>
      </c>
    </row>
    <row r="84" spans="1:11" ht="16.5" customHeight="1">
      <c r="A84" s="153" t="s">
        <v>3</v>
      </c>
      <c r="B84" s="153" t="s">
        <v>4</v>
      </c>
      <c r="C84" s="396"/>
      <c r="D84" s="400"/>
      <c r="E84" s="401"/>
      <c r="F84" s="401"/>
      <c r="G84" s="402"/>
      <c r="H84" s="392"/>
      <c r="I84" s="392"/>
      <c r="J84" s="390"/>
      <c r="K84" s="392"/>
    </row>
    <row r="85" spans="1:11" s="68" customFormat="1">
      <c r="A85" s="216" t="s">
        <v>26</v>
      </c>
      <c r="B85" s="187">
        <v>5520</v>
      </c>
      <c r="C85" s="217" t="s">
        <v>162</v>
      </c>
      <c r="D85" s="351" t="s">
        <v>112</v>
      </c>
      <c r="E85" s="222" t="s">
        <v>132</v>
      </c>
      <c r="F85" s="223"/>
      <c r="G85" s="379" t="s">
        <v>161</v>
      </c>
      <c r="H85" s="218">
        <v>1168</v>
      </c>
      <c r="I85" s="218">
        <f>ROUND(H85/H93*J93,0)</f>
        <v>834</v>
      </c>
      <c r="J85" s="140">
        <v>832</v>
      </c>
      <c r="K85" s="219" t="s">
        <v>7</v>
      </c>
    </row>
    <row r="86" spans="1:11">
      <c r="A86" s="210" t="s">
        <v>26</v>
      </c>
      <c r="B86" s="210">
        <v>5073</v>
      </c>
      <c r="C86" s="211" t="s">
        <v>162</v>
      </c>
      <c r="D86" s="351"/>
      <c r="E86" s="221" t="s">
        <v>132</v>
      </c>
      <c r="F86" s="163"/>
      <c r="G86" s="380"/>
      <c r="H86" s="155"/>
      <c r="I86" s="155"/>
      <c r="J86" s="206">
        <v>833</v>
      </c>
      <c r="K86" s="185" t="s">
        <v>7</v>
      </c>
    </row>
    <row r="87" spans="1:11">
      <c r="A87" s="153" t="s">
        <v>26</v>
      </c>
      <c r="B87" s="153">
        <v>5074</v>
      </c>
      <c r="C87" s="154" t="s">
        <v>163</v>
      </c>
      <c r="D87" s="351"/>
      <c r="E87" s="104" t="s">
        <v>133</v>
      </c>
      <c r="F87" s="163"/>
      <c r="G87" s="380"/>
      <c r="H87" s="155">
        <v>38</v>
      </c>
      <c r="I87" s="155">
        <f>ROUND(H87/H94*J94,0)</f>
        <v>27</v>
      </c>
      <c r="J87" s="156">
        <v>28</v>
      </c>
      <c r="K87" s="157" t="s">
        <v>8</v>
      </c>
    </row>
    <row r="88" spans="1:11">
      <c r="A88" s="153" t="s">
        <v>26</v>
      </c>
      <c r="B88" s="153">
        <v>5075</v>
      </c>
      <c r="C88" s="154" t="s">
        <v>164</v>
      </c>
      <c r="D88" s="355" t="s">
        <v>113</v>
      </c>
      <c r="E88" s="104" t="s">
        <v>134</v>
      </c>
      <c r="F88" s="104"/>
      <c r="G88" s="380"/>
      <c r="H88" s="158">
        <v>2335</v>
      </c>
      <c r="I88" s="155">
        <f>J85*2</f>
        <v>1664</v>
      </c>
      <c r="J88" s="156">
        <v>1661</v>
      </c>
      <c r="K88" s="157" t="s">
        <v>7</v>
      </c>
    </row>
    <row r="89" spans="1:11">
      <c r="A89" s="153" t="s">
        <v>26</v>
      </c>
      <c r="B89" s="153">
        <v>5076</v>
      </c>
      <c r="C89" s="154" t="s">
        <v>165</v>
      </c>
      <c r="D89" s="356"/>
      <c r="E89" s="104" t="s">
        <v>134</v>
      </c>
      <c r="F89" s="104"/>
      <c r="G89" s="380"/>
      <c r="H89" s="158">
        <v>77</v>
      </c>
      <c r="I89" s="155">
        <f>I87*2</f>
        <v>54</v>
      </c>
      <c r="J89" s="156">
        <v>55</v>
      </c>
      <c r="K89" s="157" t="s">
        <v>8</v>
      </c>
    </row>
    <row r="90" spans="1:11" s="68" customFormat="1">
      <c r="A90" s="216" t="s">
        <v>26</v>
      </c>
      <c r="B90" s="187">
        <v>5521</v>
      </c>
      <c r="C90" s="217" t="s">
        <v>166</v>
      </c>
      <c r="D90" s="355" t="s">
        <v>114</v>
      </c>
      <c r="E90" s="222" t="s">
        <v>135</v>
      </c>
      <c r="F90" s="222"/>
      <c r="G90" s="380"/>
      <c r="H90" s="220">
        <v>3704</v>
      </c>
      <c r="I90" s="218">
        <f>I85*3</f>
        <v>2502</v>
      </c>
      <c r="J90" s="140">
        <v>2491</v>
      </c>
      <c r="K90" s="219" t="s">
        <v>7</v>
      </c>
    </row>
    <row r="91" spans="1:11">
      <c r="A91" s="210" t="s">
        <v>26</v>
      </c>
      <c r="B91" s="210">
        <v>5077</v>
      </c>
      <c r="C91" s="211" t="s">
        <v>166</v>
      </c>
      <c r="D91" s="356"/>
      <c r="E91" s="221" t="s">
        <v>135</v>
      </c>
      <c r="F91" s="208"/>
      <c r="G91" s="380"/>
      <c r="H91" s="158"/>
      <c r="I91" s="155"/>
      <c r="J91" s="206">
        <v>2493</v>
      </c>
      <c r="K91" s="185" t="s">
        <v>7</v>
      </c>
    </row>
    <row r="92" spans="1:11">
      <c r="A92" s="153" t="s">
        <v>26</v>
      </c>
      <c r="B92" s="153">
        <v>5078</v>
      </c>
      <c r="C92" s="154" t="s">
        <v>167</v>
      </c>
      <c r="D92" s="356"/>
      <c r="E92" s="104" t="s">
        <v>135</v>
      </c>
      <c r="F92" s="104"/>
      <c r="G92" s="380"/>
      <c r="H92" s="158">
        <v>122</v>
      </c>
      <c r="I92" s="155">
        <f>J87*3</f>
        <v>84</v>
      </c>
      <c r="J92" s="156">
        <v>83</v>
      </c>
      <c r="K92" s="157" t="s">
        <v>8</v>
      </c>
    </row>
    <row r="93" spans="1:11" ht="27">
      <c r="A93" s="153" t="s">
        <v>26</v>
      </c>
      <c r="B93" s="153">
        <v>5079</v>
      </c>
      <c r="C93" s="154" t="s">
        <v>168</v>
      </c>
      <c r="D93" s="104" t="s">
        <v>115</v>
      </c>
      <c r="E93" s="104" t="s">
        <v>175</v>
      </c>
      <c r="F93" s="104"/>
      <c r="G93" s="380"/>
      <c r="H93" s="158">
        <v>266</v>
      </c>
      <c r="I93" s="158">
        <v>190</v>
      </c>
      <c r="J93" s="156">
        <v>190</v>
      </c>
      <c r="K93" s="382" t="s">
        <v>9</v>
      </c>
    </row>
    <row r="94" spans="1:11" ht="27">
      <c r="A94" s="153" t="s">
        <v>26</v>
      </c>
      <c r="B94" s="153">
        <v>5080</v>
      </c>
      <c r="C94" s="154" t="s">
        <v>169</v>
      </c>
      <c r="D94" s="104" t="s">
        <v>116</v>
      </c>
      <c r="E94" s="104" t="s">
        <v>176</v>
      </c>
      <c r="F94" s="104"/>
      <c r="G94" s="380"/>
      <c r="H94" s="158">
        <v>270</v>
      </c>
      <c r="I94" s="158">
        <v>190</v>
      </c>
      <c r="J94" s="156">
        <v>190</v>
      </c>
      <c r="K94" s="383"/>
    </row>
    <row r="95" spans="1:11" ht="27">
      <c r="A95" s="153" t="s">
        <v>26</v>
      </c>
      <c r="B95" s="153">
        <v>5081</v>
      </c>
      <c r="C95" s="154" t="s">
        <v>170</v>
      </c>
      <c r="D95" s="105" t="s">
        <v>117</v>
      </c>
      <c r="E95" s="105" t="s">
        <v>177</v>
      </c>
      <c r="F95" s="105"/>
      <c r="G95" s="381"/>
      <c r="H95" s="158">
        <v>285</v>
      </c>
      <c r="I95" s="158">
        <v>190</v>
      </c>
      <c r="J95" s="156">
        <v>190</v>
      </c>
      <c r="K95" s="384"/>
    </row>
  </sheetData>
  <mergeCells count="106">
    <mergeCell ref="K31:K33"/>
    <mergeCell ref="I21:I22"/>
    <mergeCell ref="J21:J22"/>
    <mergeCell ref="K21:K22"/>
    <mergeCell ref="D23:D25"/>
    <mergeCell ref="A5:B5"/>
    <mergeCell ref="C5:C6"/>
    <mergeCell ref="H5:H6"/>
    <mergeCell ref="I5:I6"/>
    <mergeCell ref="K16:K18"/>
    <mergeCell ref="K5:K6"/>
    <mergeCell ref="J5:J6"/>
    <mergeCell ref="D5:G6"/>
    <mergeCell ref="A35:C35"/>
    <mergeCell ref="A21:B21"/>
    <mergeCell ref="C21:C22"/>
    <mergeCell ref="H21:H22"/>
    <mergeCell ref="D26:D27"/>
    <mergeCell ref="D28:D30"/>
    <mergeCell ref="D21:G22"/>
    <mergeCell ref="G23:G33"/>
    <mergeCell ref="D7:D9"/>
    <mergeCell ref="D10:D12"/>
    <mergeCell ref="D13:D15"/>
    <mergeCell ref="E17:G17"/>
    <mergeCell ref="E18:G18"/>
    <mergeCell ref="E7:G7"/>
    <mergeCell ref="E9:G9"/>
    <mergeCell ref="E10:G10"/>
    <mergeCell ref="E12:G12"/>
    <mergeCell ref="E13:G13"/>
    <mergeCell ref="E15:G15"/>
    <mergeCell ref="E16:G16"/>
    <mergeCell ref="K36:K37"/>
    <mergeCell ref="D38:D40"/>
    <mergeCell ref="D41:D43"/>
    <mergeCell ref="H36:H37"/>
    <mergeCell ref="I36:I37"/>
    <mergeCell ref="J36:J37"/>
    <mergeCell ref="D36:G37"/>
    <mergeCell ref="E38:G38"/>
    <mergeCell ref="E40:G40"/>
    <mergeCell ref="E41:G41"/>
    <mergeCell ref="E43:G43"/>
    <mergeCell ref="A36:B36"/>
    <mergeCell ref="C36:C37"/>
    <mergeCell ref="A52:B52"/>
    <mergeCell ref="C52:C53"/>
    <mergeCell ref="D52:G53"/>
    <mergeCell ref="E49:G49"/>
    <mergeCell ref="D67:G68"/>
    <mergeCell ref="E39:G39"/>
    <mergeCell ref="E42:G42"/>
    <mergeCell ref="E45:G45"/>
    <mergeCell ref="E44:G44"/>
    <mergeCell ref="E46:G46"/>
    <mergeCell ref="E47:G47"/>
    <mergeCell ref="E48:G48"/>
    <mergeCell ref="A83:B83"/>
    <mergeCell ref="C83:C84"/>
    <mergeCell ref="D83:G84"/>
    <mergeCell ref="H83:H84"/>
    <mergeCell ref="I83:I84"/>
    <mergeCell ref="K83:K84"/>
    <mergeCell ref="A67:B67"/>
    <mergeCell ref="C67:C68"/>
    <mergeCell ref="D44:D46"/>
    <mergeCell ref="K78:K80"/>
    <mergeCell ref="K67:K68"/>
    <mergeCell ref="D69:D71"/>
    <mergeCell ref="D72:D74"/>
    <mergeCell ref="H67:H68"/>
    <mergeCell ref="I67:I68"/>
    <mergeCell ref="J67:J68"/>
    <mergeCell ref="E72:G72"/>
    <mergeCell ref="D75:D77"/>
    <mergeCell ref="E69:G69"/>
    <mergeCell ref="E71:G71"/>
    <mergeCell ref="E80:G80"/>
    <mergeCell ref="E74:G74"/>
    <mergeCell ref="E75:G75"/>
    <mergeCell ref="E77:G77"/>
    <mergeCell ref="D85:D87"/>
    <mergeCell ref="G85:G95"/>
    <mergeCell ref="D88:D89"/>
    <mergeCell ref="D90:D92"/>
    <mergeCell ref="K93:K95"/>
    <mergeCell ref="E79:G79"/>
    <mergeCell ref="E8:G8"/>
    <mergeCell ref="E11:G11"/>
    <mergeCell ref="E14:G14"/>
    <mergeCell ref="J83:J84"/>
    <mergeCell ref="H52:H53"/>
    <mergeCell ref="I52:I53"/>
    <mergeCell ref="J52:J53"/>
    <mergeCell ref="E70:G70"/>
    <mergeCell ref="E73:G73"/>
    <mergeCell ref="E76:G76"/>
    <mergeCell ref="K52:K53"/>
    <mergeCell ref="D54:D56"/>
    <mergeCell ref="G54:G64"/>
    <mergeCell ref="D57:D58"/>
    <mergeCell ref="D59:D61"/>
    <mergeCell ref="K62:K64"/>
    <mergeCell ref="E78:G78"/>
    <mergeCell ref="K47:K49"/>
  </mergeCells>
  <phoneticPr fontId="2"/>
  <printOptions horizontalCentered="1" verticalCentered="1"/>
  <pageMargins left="0.59055118110236227" right="0.27559055118110237" top="0.6692913385826772" bottom="0.74803149606299213" header="0.31496062992125984" footer="0.31496062992125984"/>
  <pageSetup paperSize="9" scale="64" firstPageNumber="4" fitToHeight="2" orientation="portrait" cellComments="asDisplayed" r:id="rId1"/>
  <headerFooter>
    <oddFooter>&amp;R&amp;"-,標準"&amp;12■&amp;A</oddFooter>
  </headerFooter>
  <rowBreaks count="1" manualBreakCount="1">
    <brk id="64" max="10" man="1"/>
  </row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L98"/>
  <sheetViews>
    <sheetView view="pageBreakPreview" zoomScale="70" zoomScaleNormal="75" zoomScaleSheetLayoutView="70" workbookViewId="0">
      <selection activeCell="C75" sqref="C75"/>
    </sheetView>
  </sheetViews>
  <sheetFormatPr defaultRowHeight="13.5"/>
  <cols>
    <col min="1" max="2" width="8" style="6" customWidth="1"/>
    <col min="3" max="3" width="37.5703125" style="6" customWidth="1"/>
    <col min="4" max="4" width="24.85546875" style="6" customWidth="1"/>
    <col min="5" max="5" width="49.7109375" style="6" customWidth="1"/>
    <col min="6" max="6" width="10.140625" style="6" customWidth="1"/>
    <col min="7" max="8" width="8.140625" style="7" hidden="1" customWidth="1"/>
    <col min="9" max="9" width="9.140625" style="6"/>
    <col min="10" max="10" width="11.7109375" style="6" customWidth="1"/>
    <col min="11" max="16384" width="9.140625" style="6"/>
  </cols>
  <sheetData>
    <row r="1" spans="1:12" ht="24" customHeight="1">
      <c r="A1" s="5" t="s">
        <v>24</v>
      </c>
    </row>
    <row r="2" spans="1:12" ht="9" customHeight="1">
      <c r="A2" s="5"/>
    </row>
    <row r="3" spans="1:12" ht="18.75">
      <c r="A3" s="5" t="s">
        <v>32</v>
      </c>
      <c r="B3" s="233"/>
      <c r="E3" s="5" t="s">
        <v>39</v>
      </c>
      <c r="G3" s="6"/>
      <c r="H3" s="6"/>
      <c r="J3" s="234"/>
    </row>
    <row r="4" spans="1:12" s="252" customFormat="1" ht="18.75">
      <c r="A4" s="243" t="s">
        <v>27</v>
      </c>
      <c r="B4" s="244"/>
      <c r="C4" s="245"/>
      <c r="D4" s="246"/>
      <c r="E4" s="246"/>
      <c r="F4" s="247"/>
      <c r="G4" s="248"/>
      <c r="H4" s="248"/>
      <c r="I4" s="248"/>
      <c r="J4" s="249"/>
      <c r="K4" s="250"/>
      <c r="L4" s="251"/>
    </row>
    <row r="5" spans="1:12" ht="15" customHeight="1">
      <c r="A5" s="360" t="s">
        <v>2</v>
      </c>
      <c r="B5" s="360"/>
      <c r="C5" s="360" t="s">
        <v>0</v>
      </c>
      <c r="D5" s="360" t="s">
        <v>1</v>
      </c>
      <c r="E5" s="360"/>
      <c r="F5" s="360"/>
      <c r="G5" s="348" t="s">
        <v>11</v>
      </c>
      <c r="H5" s="348" t="s">
        <v>12</v>
      </c>
      <c r="I5" s="350" t="s">
        <v>6</v>
      </c>
      <c r="J5" s="348" t="s">
        <v>5</v>
      </c>
    </row>
    <row r="6" spans="1:12" ht="18" customHeight="1">
      <c r="A6" s="209" t="s">
        <v>3</v>
      </c>
      <c r="B6" s="209" t="s">
        <v>4</v>
      </c>
      <c r="C6" s="360"/>
      <c r="D6" s="360"/>
      <c r="E6" s="360"/>
      <c r="F6" s="360"/>
      <c r="G6" s="349"/>
      <c r="H6" s="349"/>
      <c r="I6" s="350"/>
      <c r="J6" s="349"/>
    </row>
    <row r="7" spans="1:12" s="199" customFormat="1">
      <c r="A7" s="186" t="s">
        <v>26</v>
      </c>
      <c r="B7" s="187">
        <v>3528</v>
      </c>
      <c r="C7" s="196" t="s">
        <v>13</v>
      </c>
      <c r="D7" s="417" t="s">
        <v>112</v>
      </c>
      <c r="E7" s="367" t="s">
        <v>132</v>
      </c>
      <c r="F7" s="369"/>
      <c r="G7" s="197">
        <v>1168</v>
      </c>
      <c r="H7" s="197">
        <f>ROUND(G7/G16*I16,0)</f>
        <v>891</v>
      </c>
      <c r="I7" s="139">
        <v>886</v>
      </c>
      <c r="J7" s="198" t="s">
        <v>7</v>
      </c>
    </row>
    <row r="8" spans="1:12">
      <c r="A8" s="167" t="s">
        <v>26</v>
      </c>
      <c r="B8" s="167">
        <v>3082</v>
      </c>
      <c r="C8" s="168" t="s">
        <v>13</v>
      </c>
      <c r="D8" s="417"/>
      <c r="E8" s="376" t="s">
        <v>132</v>
      </c>
      <c r="F8" s="378"/>
      <c r="G8" s="9"/>
      <c r="H8" s="9"/>
      <c r="I8" s="253">
        <v>887</v>
      </c>
      <c r="J8" s="173" t="s">
        <v>7</v>
      </c>
    </row>
    <row r="9" spans="1:12">
      <c r="A9" s="209" t="s">
        <v>26</v>
      </c>
      <c r="B9" s="209">
        <v>3083</v>
      </c>
      <c r="C9" s="8" t="s">
        <v>14</v>
      </c>
      <c r="D9" s="417"/>
      <c r="E9" s="370" t="s">
        <v>133</v>
      </c>
      <c r="F9" s="372"/>
      <c r="G9" s="9">
        <v>38</v>
      </c>
      <c r="H9" s="9">
        <f>ROUND(G9/G17*I17,0)</f>
        <v>29</v>
      </c>
      <c r="I9" s="10">
        <v>30</v>
      </c>
      <c r="J9" s="207" t="s">
        <v>8</v>
      </c>
    </row>
    <row r="10" spans="1:12" s="199" customFormat="1">
      <c r="A10" s="186" t="s">
        <v>26</v>
      </c>
      <c r="B10" s="187">
        <v>3529</v>
      </c>
      <c r="C10" s="196" t="s">
        <v>15</v>
      </c>
      <c r="D10" s="410" t="s">
        <v>113</v>
      </c>
      <c r="E10" s="367" t="s">
        <v>134</v>
      </c>
      <c r="F10" s="369"/>
      <c r="G10" s="200">
        <v>2335</v>
      </c>
      <c r="H10" s="197">
        <f>I7*2</f>
        <v>1772</v>
      </c>
      <c r="I10" s="140">
        <v>1769</v>
      </c>
      <c r="J10" s="198" t="s">
        <v>7</v>
      </c>
    </row>
    <row r="11" spans="1:12">
      <c r="A11" s="167" t="s">
        <v>26</v>
      </c>
      <c r="B11" s="167">
        <v>3084</v>
      </c>
      <c r="C11" s="168" t="s">
        <v>15</v>
      </c>
      <c r="D11" s="411"/>
      <c r="E11" s="376" t="s">
        <v>134</v>
      </c>
      <c r="F11" s="378"/>
      <c r="G11" s="181">
        <v>2335</v>
      </c>
      <c r="H11" s="172">
        <f>I8*2</f>
        <v>1774</v>
      </c>
      <c r="I11" s="206">
        <v>1771</v>
      </c>
      <c r="J11" s="173" t="s">
        <v>7</v>
      </c>
    </row>
    <row r="12" spans="1:12">
      <c r="A12" s="209" t="s">
        <v>26</v>
      </c>
      <c r="B12" s="209">
        <v>3085</v>
      </c>
      <c r="C12" s="8" t="s">
        <v>16</v>
      </c>
      <c r="D12" s="411"/>
      <c r="E12" s="370" t="s">
        <v>134</v>
      </c>
      <c r="F12" s="372"/>
      <c r="G12" s="11">
        <v>77</v>
      </c>
      <c r="H12" s="9">
        <f>H9*2</f>
        <v>58</v>
      </c>
      <c r="I12" s="12">
        <v>59</v>
      </c>
      <c r="J12" s="207" t="s">
        <v>8</v>
      </c>
    </row>
    <row r="13" spans="1:12" s="199" customFormat="1">
      <c r="A13" s="186" t="s">
        <v>26</v>
      </c>
      <c r="B13" s="187">
        <v>3530</v>
      </c>
      <c r="C13" s="196" t="s">
        <v>17</v>
      </c>
      <c r="D13" s="410" t="s">
        <v>114</v>
      </c>
      <c r="E13" s="367" t="s">
        <v>135</v>
      </c>
      <c r="F13" s="369"/>
      <c r="G13" s="200">
        <v>3704</v>
      </c>
      <c r="H13" s="197">
        <f>H7*3</f>
        <v>2673</v>
      </c>
      <c r="I13" s="140">
        <v>2654</v>
      </c>
      <c r="J13" s="198" t="s">
        <v>7</v>
      </c>
    </row>
    <row r="14" spans="1:12">
      <c r="A14" s="167" t="s">
        <v>26</v>
      </c>
      <c r="B14" s="167">
        <v>3086</v>
      </c>
      <c r="C14" s="168" t="s">
        <v>17</v>
      </c>
      <c r="D14" s="411"/>
      <c r="E14" s="376" t="s">
        <v>135</v>
      </c>
      <c r="F14" s="378"/>
      <c r="G14" s="181">
        <v>3704</v>
      </c>
      <c r="H14" s="172">
        <f>H8*3</f>
        <v>0</v>
      </c>
      <c r="I14" s="206">
        <v>2657</v>
      </c>
      <c r="J14" s="173" t="s">
        <v>7</v>
      </c>
    </row>
    <row r="15" spans="1:12">
      <c r="A15" s="209" t="s">
        <v>26</v>
      </c>
      <c r="B15" s="209">
        <v>3087</v>
      </c>
      <c r="C15" s="8" t="s">
        <v>18</v>
      </c>
      <c r="D15" s="411"/>
      <c r="E15" s="370" t="s">
        <v>135</v>
      </c>
      <c r="F15" s="372"/>
      <c r="G15" s="11">
        <v>122</v>
      </c>
      <c r="H15" s="9">
        <f>I9*3</f>
        <v>90</v>
      </c>
      <c r="I15" s="12">
        <v>89</v>
      </c>
      <c r="J15" s="207" t="s">
        <v>8</v>
      </c>
    </row>
    <row r="16" spans="1:12" ht="27">
      <c r="A16" s="209" t="s">
        <v>26</v>
      </c>
      <c r="B16" s="209">
        <v>3088</v>
      </c>
      <c r="C16" s="8" t="s">
        <v>19</v>
      </c>
      <c r="D16" s="52" t="s">
        <v>115</v>
      </c>
      <c r="E16" s="370" t="s">
        <v>136</v>
      </c>
      <c r="F16" s="372"/>
      <c r="G16" s="11">
        <v>266</v>
      </c>
      <c r="H16" s="11">
        <v>190</v>
      </c>
      <c r="I16" s="12">
        <v>203</v>
      </c>
      <c r="J16" s="357" t="s">
        <v>9</v>
      </c>
    </row>
    <row r="17" spans="1:10" ht="27">
      <c r="A17" s="209" t="s">
        <v>26</v>
      </c>
      <c r="B17" s="209">
        <v>3089</v>
      </c>
      <c r="C17" s="8" t="s">
        <v>20</v>
      </c>
      <c r="D17" s="52" t="s">
        <v>116</v>
      </c>
      <c r="E17" s="370" t="s">
        <v>137</v>
      </c>
      <c r="F17" s="372"/>
      <c r="G17" s="11">
        <v>270</v>
      </c>
      <c r="H17" s="11">
        <v>190</v>
      </c>
      <c r="I17" s="12">
        <v>203</v>
      </c>
      <c r="J17" s="358"/>
    </row>
    <row r="18" spans="1:10" ht="27">
      <c r="A18" s="209" t="s">
        <v>26</v>
      </c>
      <c r="B18" s="209">
        <v>3090</v>
      </c>
      <c r="C18" s="8" t="s">
        <v>21</v>
      </c>
      <c r="D18" s="53" t="s">
        <v>117</v>
      </c>
      <c r="E18" s="370" t="s">
        <v>138</v>
      </c>
      <c r="F18" s="372"/>
      <c r="G18" s="11">
        <v>285</v>
      </c>
      <c r="H18" s="11">
        <v>190</v>
      </c>
      <c r="I18" s="12">
        <v>203</v>
      </c>
      <c r="J18" s="359"/>
    </row>
    <row r="19" spans="1:10">
      <c r="A19" s="87"/>
      <c r="B19" s="87"/>
      <c r="C19" s="88"/>
      <c r="D19" s="90"/>
      <c r="E19" s="90"/>
      <c r="F19" s="71"/>
      <c r="G19" s="72"/>
      <c r="H19" s="72"/>
      <c r="I19" s="77"/>
      <c r="J19" s="78"/>
    </row>
    <row r="20" spans="1:10" ht="18.75" customHeight="1">
      <c r="A20" s="235" t="s">
        <v>160</v>
      </c>
      <c r="B20" s="236"/>
      <c r="C20" s="237"/>
      <c r="D20" s="238"/>
      <c r="E20" s="239"/>
      <c r="F20" s="71"/>
      <c r="G20" s="72"/>
      <c r="H20" s="72"/>
      <c r="I20" s="77"/>
      <c r="J20" s="78"/>
    </row>
    <row r="21" spans="1:10" ht="15" customHeight="1">
      <c r="A21" s="415" t="s">
        <v>2</v>
      </c>
      <c r="B21" s="416"/>
      <c r="C21" s="348" t="s">
        <v>0</v>
      </c>
      <c r="D21" s="361" t="s">
        <v>1</v>
      </c>
      <c r="E21" s="362"/>
      <c r="F21" s="363"/>
      <c r="G21" s="348" t="s">
        <v>11</v>
      </c>
      <c r="H21" s="348" t="s">
        <v>12</v>
      </c>
      <c r="I21" s="413" t="s">
        <v>6</v>
      </c>
      <c r="J21" s="348" t="s">
        <v>5</v>
      </c>
    </row>
    <row r="22" spans="1:10" ht="18" customHeight="1">
      <c r="A22" s="209" t="s">
        <v>3</v>
      </c>
      <c r="B22" s="209" t="s">
        <v>4</v>
      </c>
      <c r="C22" s="349"/>
      <c r="D22" s="364"/>
      <c r="E22" s="365"/>
      <c r="F22" s="366"/>
      <c r="G22" s="349"/>
      <c r="H22" s="349"/>
      <c r="I22" s="414"/>
      <c r="J22" s="349"/>
    </row>
    <row r="23" spans="1:10" s="199" customFormat="1" ht="13.5" customHeight="1">
      <c r="A23" s="186" t="s">
        <v>26</v>
      </c>
      <c r="B23" s="187">
        <v>5522</v>
      </c>
      <c r="C23" s="196" t="s">
        <v>162</v>
      </c>
      <c r="D23" s="410" t="s">
        <v>112</v>
      </c>
      <c r="E23" s="201" t="s">
        <v>132</v>
      </c>
      <c r="F23" s="352" t="s">
        <v>161</v>
      </c>
      <c r="G23" s="200">
        <v>1168</v>
      </c>
      <c r="H23" s="197">
        <f>ROUND(G23/G32*I32,0)</f>
        <v>804</v>
      </c>
      <c r="I23" s="140">
        <v>797</v>
      </c>
      <c r="J23" s="198" t="s">
        <v>7</v>
      </c>
    </row>
    <row r="24" spans="1:10" ht="13.5" customHeight="1">
      <c r="A24" s="167" t="s">
        <v>26</v>
      </c>
      <c r="B24" s="167">
        <v>5082</v>
      </c>
      <c r="C24" s="168" t="s">
        <v>162</v>
      </c>
      <c r="D24" s="411"/>
      <c r="E24" s="184" t="s">
        <v>132</v>
      </c>
      <c r="F24" s="353"/>
      <c r="G24" s="11"/>
      <c r="H24" s="9"/>
      <c r="I24" s="206">
        <v>798</v>
      </c>
      <c r="J24" s="173" t="s">
        <v>7</v>
      </c>
    </row>
    <row r="25" spans="1:10">
      <c r="A25" s="209" t="s">
        <v>26</v>
      </c>
      <c r="B25" s="209">
        <v>5083</v>
      </c>
      <c r="C25" s="8" t="s">
        <v>163</v>
      </c>
      <c r="D25" s="412"/>
      <c r="E25" s="52" t="s">
        <v>133</v>
      </c>
      <c r="F25" s="353"/>
      <c r="G25" s="11">
        <v>38</v>
      </c>
      <c r="H25" s="9">
        <f>ROUND(G25/G33*I33,0)</f>
        <v>26</v>
      </c>
      <c r="I25" s="12">
        <v>27</v>
      </c>
      <c r="J25" s="207" t="s">
        <v>8</v>
      </c>
    </row>
    <row r="26" spans="1:10" s="199" customFormat="1" ht="13.5" customHeight="1">
      <c r="A26" s="186" t="s">
        <v>26</v>
      </c>
      <c r="B26" s="187">
        <v>5523</v>
      </c>
      <c r="C26" s="196" t="s">
        <v>164</v>
      </c>
      <c r="D26" s="410" t="s">
        <v>113</v>
      </c>
      <c r="E26" s="201" t="s">
        <v>134</v>
      </c>
      <c r="F26" s="353"/>
      <c r="G26" s="200">
        <v>2335</v>
      </c>
      <c r="H26" s="197">
        <f>I23*2</f>
        <v>1594</v>
      </c>
      <c r="I26" s="140">
        <v>1592</v>
      </c>
      <c r="J26" s="198" t="s">
        <v>7</v>
      </c>
    </row>
    <row r="27" spans="1:10" ht="13.5" customHeight="1">
      <c r="A27" s="167" t="s">
        <v>26</v>
      </c>
      <c r="B27" s="167">
        <v>5084</v>
      </c>
      <c r="C27" s="168" t="s">
        <v>164</v>
      </c>
      <c r="D27" s="411"/>
      <c r="E27" s="184" t="s">
        <v>134</v>
      </c>
      <c r="F27" s="353"/>
      <c r="G27" s="11"/>
      <c r="H27" s="9"/>
      <c r="I27" s="206">
        <v>1594</v>
      </c>
      <c r="J27" s="173" t="s">
        <v>7</v>
      </c>
    </row>
    <row r="28" spans="1:10">
      <c r="A28" s="209" t="s">
        <v>26</v>
      </c>
      <c r="B28" s="209">
        <v>5085</v>
      </c>
      <c r="C28" s="8" t="s">
        <v>165</v>
      </c>
      <c r="D28" s="412"/>
      <c r="E28" s="52" t="s">
        <v>134</v>
      </c>
      <c r="F28" s="353"/>
      <c r="G28" s="11">
        <v>77</v>
      </c>
      <c r="H28" s="9">
        <f>H25*2</f>
        <v>52</v>
      </c>
      <c r="I28" s="12">
        <v>53</v>
      </c>
      <c r="J28" s="207" t="s">
        <v>8</v>
      </c>
    </row>
    <row r="29" spans="1:10" s="199" customFormat="1" ht="13.5" customHeight="1">
      <c r="A29" s="186" t="s">
        <v>26</v>
      </c>
      <c r="B29" s="187">
        <v>5524</v>
      </c>
      <c r="C29" s="196" t="s">
        <v>166</v>
      </c>
      <c r="D29" s="410" t="s">
        <v>114</v>
      </c>
      <c r="E29" s="201" t="s">
        <v>135</v>
      </c>
      <c r="F29" s="353"/>
      <c r="G29" s="200">
        <v>3704</v>
      </c>
      <c r="H29" s="197">
        <f>H23*3</f>
        <v>2412</v>
      </c>
      <c r="I29" s="140">
        <v>2389</v>
      </c>
      <c r="J29" s="198" t="s">
        <v>7</v>
      </c>
    </row>
    <row r="30" spans="1:10" ht="13.5" customHeight="1">
      <c r="A30" s="167" t="s">
        <v>26</v>
      </c>
      <c r="B30" s="167">
        <v>5086</v>
      </c>
      <c r="C30" s="168" t="s">
        <v>166</v>
      </c>
      <c r="D30" s="411"/>
      <c r="E30" s="184" t="s">
        <v>135</v>
      </c>
      <c r="F30" s="353"/>
      <c r="G30" s="11"/>
      <c r="H30" s="9"/>
      <c r="I30" s="206">
        <v>2391</v>
      </c>
      <c r="J30" s="173" t="s">
        <v>7</v>
      </c>
    </row>
    <row r="31" spans="1:10">
      <c r="A31" s="209" t="s">
        <v>26</v>
      </c>
      <c r="B31" s="209">
        <v>5087</v>
      </c>
      <c r="C31" s="8" t="s">
        <v>167</v>
      </c>
      <c r="D31" s="412"/>
      <c r="E31" s="52" t="s">
        <v>135</v>
      </c>
      <c r="F31" s="353"/>
      <c r="G31" s="11">
        <v>122</v>
      </c>
      <c r="H31" s="9">
        <f>I25*3</f>
        <v>81</v>
      </c>
      <c r="I31" s="12">
        <v>80</v>
      </c>
      <c r="J31" s="207" t="s">
        <v>8</v>
      </c>
    </row>
    <row r="32" spans="1:10" ht="27">
      <c r="A32" s="209" t="s">
        <v>26</v>
      </c>
      <c r="B32" s="209">
        <v>5088</v>
      </c>
      <c r="C32" s="8" t="s">
        <v>168</v>
      </c>
      <c r="D32" s="52" t="s">
        <v>115</v>
      </c>
      <c r="E32" s="52" t="s">
        <v>136</v>
      </c>
      <c r="F32" s="353"/>
      <c r="G32" s="11">
        <v>266</v>
      </c>
      <c r="H32" s="11">
        <v>190</v>
      </c>
      <c r="I32" s="12">
        <v>183</v>
      </c>
      <c r="J32" s="357" t="s">
        <v>9</v>
      </c>
    </row>
    <row r="33" spans="1:12" ht="27">
      <c r="A33" s="209" t="s">
        <v>26</v>
      </c>
      <c r="B33" s="209">
        <v>5089</v>
      </c>
      <c r="C33" s="8" t="s">
        <v>169</v>
      </c>
      <c r="D33" s="52" t="s">
        <v>116</v>
      </c>
      <c r="E33" s="52" t="s">
        <v>137</v>
      </c>
      <c r="F33" s="353"/>
      <c r="G33" s="11">
        <v>270</v>
      </c>
      <c r="H33" s="11">
        <v>190</v>
      </c>
      <c r="I33" s="12">
        <v>183</v>
      </c>
      <c r="J33" s="358"/>
    </row>
    <row r="34" spans="1:12" ht="27">
      <c r="A34" s="209" t="s">
        <v>26</v>
      </c>
      <c r="B34" s="209">
        <v>5090</v>
      </c>
      <c r="C34" s="8" t="s">
        <v>170</v>
      </c>
      <c r="D34" s="53" t="s">
        <v>117</v>
      </c>
      <c r="E34" s="53" t="s">
        <v>138</v>
      </c>
      <c r="F34" s="354"/>
      <c r="G34" s="11">
        <v>285</v>
      </c>
      <c r="H34" s="11">
        <v>190</v>
      </c>
      <c r="I34" s="12">
        <v>183</v>
      </c>
      <c r="J34" s="359"/>
    </row>
    <row r="35" spans="1:12">
      <c r="A35" s="87"/>
      <c r="B35" s="87"/>
      <c r="C35" s="88"/>
      <c r="D35" s="90"/>
      <c r="E35" s="90"/>
      <c r="F35" s="71"/>
      <c r="G35" s="72"/>
      <c r="H35" s="72"/>
      <c r="I35" s="77"/>
      <c r="J35" s="78"/>
    </row>
    <row r="36" spans="1:12" s="252" customFormat="1" ht="18.75">
      <c r="A36" s="243" t="s">
        <v>28</v>
      </c>
      <c r="B36" s="244"/>
      <c r="C36" s="245"/>
      <c r="D36" s="246"/>
      <c r="E36" s="246"/>
      <c r="F36" s="247"/>
      <c r="G36" s="248"/>
      <c r="H36" s="248"/>
      <c r="I36" s="248"/>
      <c r="J36" s="249"/>
      <c r="K36" s="250"/>
      <c r="L36" s="251"/>
    </row>
    <row r="37" spans="1:12" ht="13.5" customHeight="1">
      <c r="A37" s="360" t="s">
        <v>2</v>
      </c>
      <c r="B37" s="360"/>
      <c r="C37" s="360" t="s">
        <v>0</v>
      </c>
      <c r="D37" s="360" t="s">
        <v>1</v>
      </c>
      <c r="E37" s="360"/>
      <c r="F37" s="360"/>
      <c r="G37" s="348" t="s">
        <v>11</v>
      </c>
      <c r="H37" s="348" t="s">
        <v>12</v>
      </c>
      <c r="I37" s="350" t="s">
        <v>6</v>
      </c>
      <c r="J37" s="348" t="s">
        <v>5</v>
      </c>
    </row>
    <row r="38" spans="1:12">
      <c r="A38" s="209" t="s">
        <v>3</v>
      </c>
      <c r="B38" s="209" t="s">
        <v>4</v>
      </c>
      <c r="C38" s="360"/>
      <c r="D38" s="360"/>
      <c r="E38" s="360"/>
      <c r="F38" s="360"/>
      <c r="G38" s="349"/>
      <c r="H38" s="349"/>
      <c r="I38" s="350"/>
      <c r="J38" s="349"/>
    </row>
    <row r="39" spans="1:12" s="199" customFormat="1">
      <c r="A39" s="186" t="s">
        <v>26</v>
      </c>
      <c r="B39" s="187">
        <v>3531</v>
      </c>
      <c r="C39" s="196" t="s">
        <v>13</v>
      </c>
      <c r="D39" s="417" t="s">
        <v>112</v>
      </c>
      <c r="E39" s="367" t="s">
        <v>132</v>
      </c>
      <c r="F39" s="369"/>
      <c r="G39" s="197">
        <v>1168</v>
      </c>
      <c r="H39" s="197">
        <f>ROUND(G39/G48*I48,0)</f>
        <v>891</v>
      </c>
      <c r="I39" s="139">
        <v>886</v>
      </c>
      <c r="J39" s="198" t="s">
        <v>7</v>
      </c>
    </row>
    <row r="40" spans="1:12">
      <c r="A40" s="167" t="s">
        <v>26</v>
      </c>
      <c r="B40" s="167">
        <v>3091</v>
      </c>
      <c r="C40" s="168" t="s">
        <v>13</v>
      </c>
      <c r="D40" s="417"/>
      <c r="E40" s="227" t="s">
        <v>132</v>
      </c>
      <c r="F40" s="228"/>
      <c r="G40" s="172"/>
      <c r="H40" s="172"/>
      <c r="I40" s="253">
        <v>887</v>
      </c>
      <c r="J40" s="173" t="s">
        <v>7</v>
      </c>
    </row>
    <row r="41" spans="1:12">
      <c r="A41" s="209" t="s">
        <v>26</v>
      </c>
      <c r="B41" s="209">
        <v>3092</v>
      </c>
      <c r="C41" s="8" t="s">
        <v>14</v>
      </c>
      <c r="D41" s="417"/>
      <c r="E41" s="370" t="s">
        <v>133</v>
      </c>
      <c r="F41" s="372"/>
      <c r="G41" s="9">
        <v>38</v>
      </c>
      <c r="H41" s="9">
        <f>ROUND(G41/G49*I49,0)</f>
        <v>29</v>
      </c>
      <c r="I41" s="10">
        <v>30</v>
      </c>
      <c r="J41" s="207" t="s">
        <v>8</v>
      </c>
    </row>
    <row r="42" spans="1:12" s="199" customFormat="1">
      <c r="A42" s="186" t="s">
        <v>26</v>
      </c>
      <c r="B42" s="187">
        <v>3532</v>
      </c>
      <c r="C42" s="196" t="s">
        <v>15</v>
      </c>
      <c r="D42" s="410" t="s">
        <v>113</v>
      </c>
      <c r="E42" s="367" t="s">
        <v>134</v>
      </c>
      <c r="F42" s="369"/>
      <c r="G42" s="200">
        <v>2335</v>
      </c>
      <c r="H42" s="197">
        <f>I39*2</f>
        <v>1772</v>
      </c>
      <c r="I42" s="140">
        <v>1769</v>
      </c>
      <c r="J42" s="198" t="s">
        <v>7</v>
      </c>
    </row>
    <row r="43" spans="1:12">
      <c r="A43" s="167" t="s">
        <v>26</v>
      </c>
      <c r="B43" s="167">
        <v>3093</v>
      </c>
      <c r="C43" s="168" t="s">
        <v>15</v>
      </c>
      <c r="D43" s="411"/>
      <c r="E43" s="376" t="s">
        <v>134</v>
      </c>
      <c r="F43" s="378"/>
      <c r="G43" s="181">
        <v>2335</v>
      </c>
      <c r="H43" s="172">
        <f>I40*2</f>
        <v>1774</v>
      </c>
      <c r="I43" s="206">
        <v>1771</v>
      </c>
      <c r="J43" s="173" t="s">
        <v>7</v>
      </c>
    </row>
    <row r="44" spans="1:12">
      <c r="A44" s="209" t="s">
        <v>26</v>
      </c>
      <c r="B44" s="209">
        <v>3094</v>
      </c>
      <c r="C44" s="8" t="s">
        <v>16</v>
      </c>
      <c r="D44" s="411"/>
      <c r="E44" s="370" t="s">
        <v>134</v>
      </c>
      <c r="F44" s="372"/>
      <c r="G44" s="11">
        <v>77</v>
      </c>
      <c r="H44" s="9">
        <f>H41*2</f>
        <v>58</v>
      </c>
      <c r="I44" s="12">
        <v>59</v>
      </c>
      <c r="J44" s="207" t="s">
        <v>8</v>
      </c>
    </row>
    <row r="45" spans="1:12" s="199" customFormat="1">
      <c r="A45" s="186" t="s">
        <v>26</v>
      </c>
      <c r="B45" s="187">
        <v>3533</v>
      </c>
      <c r="C45" s="196" t="s">
        <v>17</v>
      </c>
      <c r="D45" s="410" t="s">
        <v>114</v>
      </c>
      <c r="E45" s="367" t="s">
        <v>135</v>
      </c>
      <c r="F45" s="369"/>
      <c r="G45" s="200">
        <v>3704</v>
      </c>
      <c r="H45" s="197">
        <f>H39*3</f>
        <v>2673</v>
      </c>
      <c r="I45" s="140">
        <v>2654</v>
      </c>
      <c r="J45" s="198" t="s">
        <v>7</v>
      </c>
    </row>
    <row r="46" spans="1:12">
      <c r="A46" s="167" t="s">
        <v>26</v>
      </c>
      <c r="B46" s="167">
        <v>3095</v>
      </c>
      <c r="C46" s="168" t="s">
        <v>17</v>
      </c>
      <c r="D46" s="411"/>
      <c r="E46" s="376" t="s">
        <v>135</v>
      </c>
      <c r="F46" s="378"/>
      <c r="G46" s="181">
        <v>3704</v>
      </c>
      <c r="H46" s="172">
        <f>H40*3</f>
        <v>0</v>
      </c>
      <c r="I46" s="206">
        <v>2657</v>
      </c>
      <c r="J46" s="173" t="s">
        <v>7</v>
      </c>
    </row>
    <row r="47" spans="1:12">
      <c r="A47" s="209" t="s">
        <v>26</v>
      </c>
      <c r="B47" s="209">
        <v>3096</v>
      </c>
      <c r="C47" s="8" t="s">
        <v>18</v>
      </c>
      <c r="D47" s="411"/>
      <c r="E47" s="370" t="s">
        <v>135</v>
      </c>
      <c r="F47" s="372"/>
      <c r="G47" s="11">
        <v>122</v>
      </c>
      <c r="H47" s="9">
        <f>I41*3</f>
        <v>90</v>
      </c>
      <c r="I47" s="12">
        <v>89</v>
      </c>
      <c r="J47" s="207" t="s">
        <v>8</v>
      </c>
    </row>
    <row r="48" spans="1:12" ht="27">
      <c r="A48" s="209" t="s">
        <v>26</v>
      </c>
      <c r="B48" s="209">
        <v>3097</v>
      </c>
      <c r="C48" s="8" t="s">
        <v>19</v>
      </c>
      <c r="D48" s="52" t="s">
        <v>115</v>
      </c>
      <c r="E48" s="370" t="s">
        <v>136</v>
      </c>
      <c r="F48" s="372"/>
      <c r="G48" s="11">
        <v>266</v>
      </c>
      <c r="H48" s="11">
        <v>190</v>
      </c>
      <c r="I48" s="12">
        <v>203</v>
      </c>
      <c r="J48" s="357" t="s">
        <v>9</v>
      </c>
    </row>
    <row r="49" spans="1:10" ht="27">
      <c r="A49" s="209" t="s">
        <v>26</v>
      </c>
      <c r="B49" s="209">
        <v>3098</v>
      </c>
      <c r="C49" s="8" t="s">
        <v>20</v>
      </c>
      <c r="D49" s="52" t="s">
        <v>116</v>
      </c>
      <c r="E49" s="370" t="s">
        <v>137</v>
      </c>
      <c r="F49" s="372"/>
      <c r="G49" s="11">
        <v>270</v>
      </c>
      <c r="H49" s="11">
        <v>190</v>
      </c>
      <c r="I49" s="12">
        <v>203</v>
      </c>
      <c r="J49" s="358"/>
    </row>
    <row r="50" spans="1:10" ht="27">
      <c r="A50" s="209" t="s">
        <v>26</v>
      </c>
      <c r="B50" s="209">
        <v>3099</v>
      </c>
      <c r="C50" s="8" t="s">
        <v>21</v>
      </c>
      <c r="D50" s="53" t="s">
        <v>117</v>
      </c>
      <c r="E50" s="370" t="s">
        <v>138</v>
      </c>
      <c r="F50" s="372"/>
      <c r="G50" s="11">
        <v>285</v>
      </c>
      <c r="H50" s="11">
        <v>190</v>
      </c>
      <c r="I50" s="12">
        <v>203</v>
      </c>
      <c r="J50" s="359"/>
    </row>
    <row r="51" spans="1:10" ht="9.75" customHeight="1">
      <c r="A51" s="87"/>
      <c r="B51" s="87"/>
      <c r="C51" s="88"/>
      <c r="D51" s="90"/>
      <c r="E51" s="90"/>
      <c r="F51" s="71"/>
      <c r="G51" s="72"/>
      <c r="H51" s="72"/>
      <c r="I51" s="77"/>
      <c r="J51" s="78"/>
    </row>
    <row r="52" spans="1:10" ht="18.75" customHeight="1">
      <c r="A52" s="235" t="s">
        <v>160</v>
      </c>
      <c r="B52" s="236"/>
      <c r="C52" s="237"/>
      <c r="D52" s="238"/>
      <c r="E52" s="239"/>
      <c r="F52" s="71"/>
      <c r="G52" s="72"/>
      <c r="H52" s="72"/>
      <c r="I52" s="77"/>
      <c r="J52" s="78"/>
    </row>
    <row r="53" spans="1:10" ht="15" customHeight="1">
      <c r="A53" s="415" t="s">
        <v>2</v>
      </c>
      <c r="B53" s="416"/>
      <c r="C53" s="348" t="s">
        <v>0</v>
      </c>
      <c r="D53" s="361" t="s">
        <v>1</v>
      </c>
      <c r="E53" s="362"/>
      <c r="F53" s="363"/>
      <c r="G53" s="348" t="s">
        <v>11</v>
      </c>
      <c r="H53" s="348" t="s">
        <v>12</v>
      </c>
      <c r="I53" s="413" t="s">
        <v>6</v>
      </c>
      <c r="J53" s="348" t="s">
        <v>5</v>
      </c>
    </row>
    <row r="54" spans="1:10" ht="18" customHeight="1">
      <c r="A54" s="209" t="s">
        <v>3</v>
      </c>
      <c r="B54" s="209" t="s">
        <v>4</v>
      </c>
      <c r="C54" s="349"/>
      <c r="D54" s="364"/>
      <c r="E54" s="365"/>
      <c r="F54" s="366"/>
      <c r="G54" s="349"/>
      <c r="H54" s="349"/>
      <c r="I54" s="414"/>
      <c r="J54" s="349"/>
    </row>
    <row r="55" spans="1:10" s="199" customFormat="1" ht="13.5" customHeight="1">
      <c r="A55" s="186" t="s">
        <v>26</v>
      </c>
      <c r="B55" s="187">
        <v>5525</v>
      </c>
      <c r="C55" s="196" t="s">
        <v>162</v>
      </c>
      <c r="D55" s="410" t="s">
        <v>112</v>
      </c>
      <c r="E55" s="201" t="s">
        <v>132</v>
      </c>
      <c r="F55" s="352" t="s">
        <v>161</v>
      </c>
      <c r="G55" s="200">
        <v>1168</v>
      </c>
      <c r="H55" s="197">
        <f>ROUND(G55/G64*I64,0)</f>
        <v>804</v>
      </c>
      <c r="I55" s="140">
        <v>797</v>
      </c>
      <c r="J55" s="198" t="s">
        <v>7</v>
      </c>
    </row>
    <row r="56" spans="1:10" ht="13.5" customHeight="1">
      <c r="A56" s="167" t="s">
        <v>26</v>
      </c>
      <c r="B56" s="167">
        <v>5091</v>
      </c>
      <c r="C56" s="168" t="s">
        <v>162</v>
      </c>
      <c r="D56" s="411"/>
      <c r="E56" s="184" t="s">
        <v>132</v>
      </c>
      <c r="F56" s="353"/>
      <c r="G56" s="11"/>
      <c r="H56" s="9"/>
      <c r="I56" s="206">
        <v>798</v>
      </c>
      <c r="J56" s="173" t="s">
        <v>7</v>
      </c>
    </row>
    <row r="57" spans="1:10">
      <c r="A57" s="209" t="s">
        <v>26</v>
      </c>
      <c r="B57" s="209">
        <v>5092</v>
      </c>
      <c r="C57" s="8" t="s">
        <v>163</v>
      </c>
      <c r="D57" s="412"/>
      <c r="E57" s="52" t="s">
        <v>133</v>
      </c>
      <c r="F57" s="353"/>
      <c r="G57" s="11">
        <v>38</v>
      </c>
      <c r="H57" s="9">
        <f>ROUND(G57/G65*I65,0)</f>
        <v>26</v>
      </c>
      <c r="I57" s="12">
        <v>27</v>
      </c>
      <c r="J57" s="207" t="s">
        <v>8</v>
      </c>
    </row>
    <row r="58" spans="1:10" s="199" customFormat="1" ht="13.5" customHeight="1">
      <c r="A58" s="186" t="s">
        <v>26</v>
      </c>
      <c r="B58" s="187">
        <v>5526</v>
      </c>
      <c r="C58" s="196" t="s">
        <v>164</v>
      </c>
      <c r="D58" s="410" t="s">
        <v>113</v>
      </c>
      <c r="E58" s="201" t="s">
        <v>134</v>
      </c>
      <c r="F58" s="353"/>
      <c r="G58" s="200">
        <v>2335</v>
      </c>
      <c r="H58" s="197">
        <f>I55*2</f>
        <v>1594</v>
      </c>
      <c r="I58" s="140">
        <v>1592</v>
      </c>
      <c r="J58" s="198" t="s">
        <v>7</v>
      </c>
    </row>
    <row r="59" spans="1:10" ht="13.5" customHeight="1">
      <c r="A59" s="167" t="s">
        <v>26</v>
      </c>
      <c r="B59" s="167">
        <v>5093</v>
      </c>
      <c r="C59" s="168" t="s">
        <v>164</v>
      </c>
      <c r="D59" s="411"/>
      <c r="E59" s="184" t="s">
        <v>134</v>
      </c>
      <c r="F59" s="353"/>
      <c r="G59" s="11"/>
      <c r="H59" s="9"/>
      <c r="I59" s="206">
        <v>1594</v>
      </c>
      <c r="J59" s="173" t="s">
        <v>7</v>
      </c>
    </row>
    <row r="60" spans="1:10">
      <c r="A60" s="209" t="s">
        <v>26</v>
      </c>
      <c r="B60" s="209">
        <v>5094</v>
      </c>
      <c r="C60" s="8" t="s">
        <v>165</v>
      </c>
      <c r="D60" s="412"/>
      <c r="E60" s="52" t="s">
        <v>134</v>
      </c>
      <c r="F60" s="353"/>
      <c r="G60" s="11">
        <v>77</v>
      </c>
      <c r="H60" s="9">
        <f>H57*2</f>
        <v>52</v>
      </c>
      <c r="I60" s="12">
        <v>53</v>
      </c>
      <c r="J60" s="207" t="s">
        <v>8</v>
      </c>
    </row>
    <row r="61" spans="1:10" s="199" customFormat="1" ht="13.5" customHeight="1">
      <c r="A61" s="186" t="s">
        <v>26</v>
      </c>
      <c r="B61" s="187">
        <v>5527</v>
      </c>
      <c r="C61" s="196" t="s">
        <v>166</v>
      </c>
      <c r="D61" s="410" t="s">
        <v>114</v>
      </c>
      <c r="E61" s="201" t="s">
        <v>135</v>
      </c>
      <c r="F61" s="353"/>
      <c r="G61" s="200">
        <v>3704</v>
      </c>
      <c r="H61" s="197">
        <f>H55*3</f>
        <v>2412</v>
      </c>
      <c r="I61" s="140">
        <v>2389</v>
      </c>
      <c r="J61" s="198" t="s">
        <v>7</v>
      </c>
    </row>
    <row r="62" spans="1:10" ht="13.5" customHeight="1">
      <c r="A62" s="167" t="s">
        <v>26</v>
      </c>
      <c r="B62" s="167">
        <v>5095</v>
      </c>
      <c r="C62" s="168" t="s">
        <v>166</v>
      </c>
      <c r="D62" s="411"/>
      <c r="E62" s="184" t="s">
        <v>135</v>
      </c>
      <c r="F62" s="353"/>
      <c r="G62" s="11"/>
      <c r="H62" s="9"/>
      <c r="I62" s="206">
        <v>2391</v>
      </c>
      <c r="J62" s="173" t="s">
        <v>7</v>
      </c>
    </row>
    <row r="63" spans="1:10">
      <c r="A63" s="209" t="s">
        <v>26</v>
      </c>
      <c r="B63" s="209">
        <v>5096</v>
      </c>
      <c r="C63" s="8" t="s">
        <v>167</v>
      </c>
      <c r="D63" s="412"/>
      <c r="E63" s="52" t="s">
        <v>135</v>
      </c>
      <c r="F63" s="353"/>
      <c r="G63" s="11">
        <v>122</v>
      </c>
      <c r="H63" s="9">
        <f>I57*3</f>
        <v>81</v>
      </c>
      <c r="I63" s="12">
        <v>80</v>
      </c>
      <c r="J63" s="207" t="s">
        <v>8</v>
      </c>
    </row>
    <row r="64" spans="1:10" ht="27">
      <c r="A64" s="209" t="s">
        <v>26</v>
      </c>
      <c r="B64" s="209">
        <v>5097</v>
      </c>
      <c r="C64" s="8" t="s">
        <v>168</v>
      </c>
      <c r="D64" s="52" t="s">
        <v>115</v>
      </c>
      <c r="E64" s="52" t="s">
        <v>136</v>
      </c>
      <c r="F64" s="353"/>
      <c r="G64" s="11">
        <v>266</v>
      </c>
      <c r="H64" s="11">
        <v>190</v>
      </c>
      <c r="I64" s="12">
        <v>183</v>
      </c>
      <c r="J64" s="357" t="s">
        <v>9</v>
      </c>
    </row>
    <row r="65" spans="1:12" ht="27">
      <c r="A65" s="209" t="s">
        <v>26</v>
      </c>
      <c r="B65" s="209">
        <v>5098</v>
      </c>
      <c r="C65" s="8" t="s">
        <v>169</v>
      </c>
      <c r="D65" s="52" t="s">
        <v>116</v>
      </c>
      <c r="E65" s="52" t="s">
        <v>137</v>
      </c>
      <c r="F65" s="353"/>
      <c r="G65" s="11">
        <v>270</v>
      </c>
      <c r="H65" s="11">
        <v>190</v>
      </c>
      <c r="I65" s="12">
        <v>183</v>
      </c>
      <c r="J65" s="358"/>
    </row>
    <row r="66" spans="1:12" ht="27">
      <c r="A66" s="209" t="s">
        <v>26</v>
      </c>
      <c r="B66" s="209">
        <v>5099</v>
      </c>
      <c r="C66" s="8" t="s">
        <v>170</v>
      </c>
      <c r="D66" s="53" t="s">
        <v>117</v>
      </c>
      <c r="E66" s="53" t="s">
        <v>138</v>
      </c>
      <c r="F66" s="354"/>
      <c r="G66" s="11">
        <v>285</v>
      </c>
      <c r="H66" s="11">
        <v>190</v>
      </c>
      <c r="I66" s="12">
        <v>183</v>
      </c>
      <c r="J66" s="359"/>
    </row>
    <row r="67" spans="1:12" ht="9.75" customHeight="1">
      <c r="A67" s="87"/>
      <c r="B67" s="87"/>
      <c r="C67" s="88"/>
      <c r="D67" s="90"/>
      <c r="E67" s="90"/>
      <c r="F67" s="71"/>
      <c r="G67" s="72"/>
      <c r="H67" s="72"/>
      <c r="I67" s="77"/>
      <c r="J67" s="78"/>
    </row>
    <row r="68" spans="1:12" s="252" customFormat="1" ht="18.75">
      <c r="A68" s="243" t="s">
        <v>29</v>
      </c>
      <c r="B68" s="244"/>
      <c r="C68" s="245"/>
      <c r="D68" s="246"/>
      <c r="E68" s="246"/>
      <c r="F68" s="247"/>
      <c r="G68" s="248"/>
      <c r="H68" s="248"/>
      <c r="I68" s="248"/>
      <c r="J68" s="249"/>
      <c r="K68" s="250"/>
      <c r="L68" s="251"/>
    </row>
    <row r="69" spans="1:12" ht="13.5" customHeight="1">
      <c r="A69" s="360" t="s">
        <v>2</v>
      </c>
      <c r="B69" s="360"/>
      <c r="C69" s="360" t="s">
        <v>0</v>
      </c>
      <c r="D69" s="360" t="s">
        <v>1</v>
      </c>
      <c r="E69" s="360"/>
      <c r="F69" s="360"/>
      <c r="G69" s="348" t="s">
        <v>11</v>
      </c>
      <c r="H69" s="348" t="s">
        <v>12</v>
      </c>
      <c r="I69" s="350" t="s">
        <v>6</v>
      </c>
      <c r="J69" s="348" t="s">
        <v>5</v>
      </c>
    </row>
    <row r="70" spans="1:12">
      <c r="A70" s="209" t="s">
        <v>3</v>
      </c>
      <c r="B70" s="209" t="s">
        <v>4</v>
      </c>
      <c r="C70" s="360"/>
      <c r="D70" s="360"/>
      <c r="E70" s="360"/>
      <c r="F70" s="360"/>
      <c r="G70" s="349"/>
      <c r="H70" s="349"/>
      <c r="I70" s="350"/>
      <c r="J70" s="349"/>
    </row>
    <row r="71" spans="1:12" s="199" customFormat="1" ht="13.5" customHeight="1">
      <c r="A71" s="186" t="s">
        <v>26</v>
      </c>
      <c r="B71" s="187">
        <v>3534</v>
      </c>
      <c r="C71" s="196" t="s">
        <v>13</v>
      </c>
      <c r="D71" s="410" t="s">
        <v>112</v>
      </c>
      <c r="E71" s="367" t="s">
        <v>132</v>
      </c>
      <c r="F71" s="369"/>
      <c r="G71" s="197">
        <v>1168</v>
      </c>
      <c r="H71" s="197">
        <f>ROUND(G71/G80*I80,0)</f>
        <v>891</v>
      </c>
      <c r="I71" s="139">
        <v>886</v>
      </c>
      <c r="J71" s="198" t="s">
        <v>7</v>
      </c>
    </row>
    <row r="72" spans="1:12" ht="13.5" customHeight="1">
      <c r="A72" s="167" t="s">
        <v>26</v>
      </c>
      <c r="B72" s="167">
        <v>3100</v>
      </c>
      <c r="C72" s="168" t="s">
        <v>13</v>
      </c>
      <c r="D72" s="411"/>
      <c r="E72" s="376" t="s">
        <v>132</v>
      </c>
      <c r="F72" s="378"/>
      <c r="G72" s="9"/>
      <c r="H72" s="9"/>
      <c r="I72" s="253">
        <v>887</v>
      </c>
      <c r="J72" s="173" t="s">
        <v>7</v>
      </c>
    </row>
    <row r="73" spans="1:12">
      <c r="A73" s="209" t="s">
        <v>26</v>
      </c>
      <c r="B73" s="209">
        <v>3101</v>
      </c>
      <c r="C73" s="8" t="s">
        <v>14</v>
      </c>
      <c r="D73" s="412"/>
      <c r="E73" s="370" t="s">
        <v>133</v>
      </c>
      <c r="F73" s="372"/>
      <c r="G73" s="9">
        <v>38</v>
      </c>
      <c r="H73" s="9">
        <f>ROUND(G73/G81*I81,0)</f>
        <v>29</v>
      </c>
      <c r="I73" s="10">
        <v>30</v>
      </c>
      <c r="J73" s="207" t="s">
        <v>8</v>
      </c>
    </row>
    <row r="74" spans="1:12" s="199" customFormat="1">
      <c r="A74" s="186" t="s">
        <v>26</v>
      </c>
      <c r="B74" s="187">
        <v>3535</v>
      </c>
      <c r="C74" s="196" t="s">
        <v>15</v>
      </c>
      <c r="D74" s="410" t="s">
        <v>113</v>
      </c>
      <c r="E74" s="367" t="s">
        <v>134</v>
      </c>
      <c r="F74" s="369"/>
      <c r="G74" s="200">
        <v>2335</v>
      </c>
      <c r="H74" s="197">
        <f>I71*2</f>
        <v>1772</v>
      </c>
      <c r="I74" s="140">
        <v>1769</v>
      </c>
      <c r="J74" s="198" t="s">
        <v>7</v>
      </c>
    </row>
    <row r="75" spans="1:12">
      <c r="A75" s="167" t="s">
        <v>26</v>
      </c>
      <c r="B75" s="167">
        <v>3102</v>
      </c>
      <c r="C75" s="168" t="s">
        <v>15</v>
      </c>
      <c r="D75" s="411"/>
      <c r="E75" s="376" t="s">
        <v>134</v>
      </c>
      <c r="F75" s="378"/>
      <c r="G75" s="11"/>
      <c r="H75" s="9"/>
      <c r="I75" s="206">
        <v>1771</v>
      </c>
      <c r="J75" s="173" t="s">
        <v>7</v>
      </c>
    </row>
    <row r="76" spans="1:12">
      <c r="A76" s="209" t="s">
        <v>26</v>
      </c>
      <c r="B76" s="209">
        <v>3103</v>
      </c>
      <c r="C76" s="8" t="s">
        <v>16</v>
      </c>
      <c r="D76" s="411"/>
      <c r="E76" s="370" t="s">
        <v>134</v>
      </c>
      <c r="F76" s="372"/>
      <c r="G76" s="11">
        <v>77</v>
      </c>
      <c r="H76" s="9">
        <f>H73*2</f>
        <v>58</v>
      </c>
      <c r="I76" s="12">
        <v>59</v>
      </c>
      <c r="J76" s="207" t="s">
        <v>8</v>
      </c>
    </row>
    <row r="77" spans="1:12" s="199" customFormat="1">
      <c r="A77" s="186" t="s">
        <v>26</v>
      </c>
      <c r="B77" s="187">
        <v>3536</v>
      </c>
      <c r="C77" s="196" t="s">
        <v>17</v>
      </c>
      <c r="D77" s="410" t="s">
        <v>114</v>
      </c>
      <c r="E77" s="367" t="s">
        <v>135</v>
      </c>
      <c r="F77" s="369"/>
      <c r="G77" s="200">
        <v>3704</v>
      </c>
      <c r="H77" s="197">
        <f>H71*3</f>
        <v>2673</v>
      </c>
      <c r="I77" s="140">
        <v>2654</v>
      </c>
      <c r="J77" s="198" t="s">
        <v>7</v>
      </c>
    </row>
    <row r="78" spans="1:12">
      <c r="A78" s="167" t="s">
        <v>26</v>
      </c>
      <c r="B78" s="167">
        <v>3104</v>
      </c>
      <c r="C78" s="168" t="s">
        <v>17</v>
      </c>
      <c r="D78" s="411"/>
      <c r="E78" s="376" t="s">
        <v>135</v>
      </c>
      <c r="F78" s="378"/>
      <c r="G78" s="11"/>
      <c r="H78" s="9"/>
      <c r="I78" s="206">
        <v>2657</v>
      </c>
      <c r="J78" s="173" t="s">
        <v>7</v>
      </c>
    </row>
    <row r="79" spans="1:12">
      <c r="A79" s="209" t="s">
        <v>26</v>
      </c>
      <c r="B79" s="209">
        <v>3105</v>
      </c>
      <c r="C79" s="8" t="s">
        <v>18</v>
      </c>
      <c r="D79" s="411"/>
      <c r="E79" s="370" t="s">
        <v>135</v>
      </c>
      <c r="F79" s="372"/>
      <c r="G79" s="11">
        <v>122</v>
      </c>
      <c r="H79" s="9">
        <f>I73*3</f>
        <v>90</v>
      </c>
      <c r="I79" s="12">
        <v>89</v>
      </c>
      <c r="J79" s="207" t="s">
        <v>8</v>
      </c>
    </row>
    <row r="80" spans="1:12" ht="27">
      <c r="A80" s="209" t="s">
        <v>26</v>
      </c>
      <c r="B80" s="209">
        <v>3106</v>
      </c>
      <c r="C80" s="8" t="s">
        <v>19</v>
      </c>
      <c r="D80" s="52" t="s">
        <v>115</v>
      </c>
      <c r="E80" s="370" t="s">
        <v>136</v>
      </c>
      <c r="F80" s="372"/>
      <c r="G80" s="11">
        <v>266</v>
      </c>
      <c r="H80" s="11">
        <v>190</v>
      </c>
      <c r="I80" s="12">
        <v>203</v>
      </c>
      <c r="J80" s="357" t="s">
        <v>9</v>
      </c>
    </row>
    <row r="81" spans="1:10" ht="27">
      <c r="A81" s="209" t="s">
        <v>26</v>
      </c>
      <c r="B81" s="209">
        <v>3107</v>
      </c>
      <c r="C81" s="8" t="s">
        <v>20</v>
      </c>
      <c r="D81" s="52" t="s">
        <v>116</v>
      </c>
      <c r="E81" s="370" t="s">
        <v>137</v>
      </c>
      <c r="F81" s="372"/>
      <c r="G81" s="11">
        <v>270</v>
      </c>
      <c r="H81" s="11">
        <v>190</v>
      </c>
      <c r="I81" s="12">
        <v>203</v>
      </c>
      <c r="J81" s="358"/>
    </row>
    <row r="82" spans="1:10" ht="27">
      <c r="A82" s="209" t="s">
        <v>26</v>
      </c>
      <c r="B82" s="209">
        <v>3108</v>
      </c>
      <c r="C82" s="8" t="s">
        <v>21</v>
      </c>
      <c r="D82" s="53" t="s">
        <v>117</v>
      </c>
      <c r="E82" s="370" t="s">
        <v>138</v>
      </c>
      <c r="F82" s="372"/>
      <c r="G82" s="11">
        <v>285</v>
      </c>
      <c r="H82" s="11">
        <v>190</v>
      </c>
      <c r="I82" s="12">
        <v>203</v>
      </c>
      <c r="J82" s="359"/>
    </row>
    <row r="83" spans="1:10" ht="9.75" customHeight="1">
      <c r="A83" s="87"/>
      <c r="B83" s="87"/>
      <c r="C83" s="88"/>
      <c r="D83" s="90"/>
      <c r="E83" s="90"/>
      <c r="F83" s="71"/>
      <c r="G83" s="72"/>
      <c r="H83" s="72"/>
      <c r="I83" s="77"/>
      <c r="J83" s="78"/>
    </row>
    <row r="84" spans="1:10" ht="18.75" customHeight="1">
      <c r="A84" s="235" t="s">
        <v>160</v>
      </c>
      <c r="B84" s="236"/>
      <c r="C84" s="237"/>
      <c r="D84" s="238"/>
      <c r="E84" s="239"/>
      <c r="F84" s="71"/>
      <c r="G84" s="72"/>
      <c r="H84" s="72"/>
      <c r="I84" s="77"/>
      <c r="J84" s="78"/>
    </row>
    <row r="85" spans="1:10" ht="15" customHeight="1">
      <c r="A85" s="415" t="s">
        <v>2</v>
      </c>
      <c r="B85" s="416"/>
      <c r="C85" s="348" t="s">
        <v>0</v>
      </c>
      <c r="D85" s="361" t="s">
        <v>1</v>
      </c>
      <c r="E85" s="362"/>
      <c r="F85" s="363"/>
      <c r="G85" s="348" t="s">
        <v>11</v>
      </c>
      <c r="H85" s="348" t="s">
        <v>12</v>
      </c>
      <c r="I85" s="413" t="s">
        <v>6</v>
      </c>
      <c r="J85" s="348" t="s">
        <v>5</v>
      </c>
    </row>
    <row r="86" spans="1:10" ht="18" customHeight="1">
      <c r="A86" s="209" t="s">
        <v>3</v>
      </c>
      <c r="B86" s="209" t="s">
        <v>4</v>
      </c>
      <c r="C86" s="349"/>
      <c r="D86" s="364"/>
      <c r="E86" s="365"/>
      <c r="F86" s="366"/>
      <c r="G86" s="349"/>
      <c r="H86" s="349"/>
      <c r="I86" s="414"/>
      <c r="J86" s="349"/>
    </row>
    <row r="87" spans="1:10" s="199" customFormat="1" ht="13.5" customHeight="1">
      <c r="A87" s="186" t="s">
        <v>26</v>
      </c>
      <c r="B87" s="187">
        <v>5528</v>
      </c>
      <c r="C87" s="196" t="s">
        <v>162</v>
      </c>
      <c r="D87" s="410" t="s">
        <v>112</v>
      </c>
      <c r="E87" s="201" t="s">
        <v>132</v>
      </c>
      <c r="F87" s="352" t="s">
        <v>161</v>
      </c>
      <c r="G87" s="200">
        <v>1168</v>
      </c>
      <c r="H87" s="197">
        <f>ROUND(G87/G96*I96,0)</f>
        <v>804</v>
      </c>
      <c r="I87" s="140">
        <v>797</v>
      </c>
      <c r="J87" s="198" t="s">
        <v>7</v>
      </c>
    </row>
    <row r="88" spans="1:10" s="205" customFormat="1" ht="13.5" customHeight="1">
      <c r="A88" s="167" t="s">
        <v>26</v>
      </c>
      <c r="B88" s="167">
        <v>5100</v>
      </c>
      <c r="C88" s="168" t="s">
        <v>162</v>
      </c>
      <c r="D88" s="411"/>
      <c r="E88" s="184" t="s">
        <v>132</v>
      </c>
      <c r="F88" s="353"/>
      <c r="G88" s="181"/>
      <c r="H88" s="172"/>
      <c r="I88" s="206">
        <v>798</v>
      </c>
      <c r="J88" s="173" t="s">
        <v>7</v>
      </c>
    </row>
    <row r="89" spans="1:10">
      <c r="A89" s="226" t="s">
        <v>26</v>
      </c>
      <c r="B89" s="209">
        <v>5101</v>
      </c>
      <c r="C89" s="8" t="s">
        <v>163</v>
      </c>
      <c r="D89" s="412"/>
      <c r="E89" s="52" t="s">
        <v>133</v>
      </c>
      <c r="F89" s="353"/>
      <c r="G89" s="11">
        <v>38</v>
      </c>
      <c r="H89" s="9">
        <f>ROUND(G89/G97*I97,0)</f>
        <v>26</v>
      </c>
      <c r="I89" s="12">
        <v>27</v>
      </c>
      <c r="J89" s="207" t="s">
        <v>8</v>
      </c>
    </row>
    <row r="90" spans="1:10" s="199" customFormat="1" ht="13.5" customHeight="1">
      <c r="A90" s="186" t="s">
        <v>26</v>
      </c>
      <c r="B90" s="187">
        <v>5529</v>
      </c>
      <c r="C90" s="196" t="s">
        <v>164</v>
      </c>
      <c r="D90" s="410" t="s">
        <v>113</v>
      </c>
      <c r="E90" s="201" t="s">
        <v>134</v>
      </c>
      <c r="F90" s="353"/>
      <c r="G90" s="200">
        <v>2335</v>
      </c>
      <c r="H90" s="197">
        <f>I87*2</f>
        <v>1594</v>
      </c>
      <c r="I90" s="140">
        <v>1592</v>
      </c>
      <c r="J90" s="198" t="s">
        <v>7</v>
      </c>
    </row>
    <row r="91" spans="1:10" s="205" customFormat="1" ht="13.5" customHeight="1">
      <c r="A91" s="167" t="s">
        <v>26</v>
      </c>
      <c r="B91" s="167">
        <v>5102</v>
      </c>
      <c r="C91" s="168" t="s">
        <v>164</v>
      </c>
      <c r="D91" s="411"/>
      <c r="E91" s="184" t="s">
        <v>134</v>
      </c>
      <c r="F91" s="353"/>
      <c r="G91" s="181"/>
      <c r="H91" s="172"/>
      <c r="I91" s="206">
        <v>1594</v>
      </c>
      <c r="J91" s="173" t="s">
        <v>7</v>
      </c>
    </row>
    <row r="92" spans="1:10">
      <c r="A92" s="209" t="s">
        <v>26</v>
      </c>
      <c r="B92" s="209">
        <v>5103</v>
      </c>
      <c r="C92" s="8" t="s">
        <v>165</v>
      </c>
      <c r="D92" s="412"/>
      <c r="E92" s="52" t="s">
        <v>134</v>
      </c>
      <c r="F92" s="353"/>
      <c r="G92" s="11">
        <v>77</v>
      </c>
      <c r="H92" s="9">
        <f>H89*2</f>
        <v>52</v>
      </c>
      <c r="I92" s="12">
        <v>53</v>
      </c>
      <c r="J92" s="207" t="s">
        <v>8</v>
      </c>
    </row>
    <row r="93" spans="1:10" s="199" customFormat="1" ht="13.5" customHeight="1">
      <c r="A93" s="186" t="s">
        <v>26</v>
      </c>
      <c r="B93" s="187">
        <v>5530</v>
      </c>
      <c r="C93" s="196" t="s">
        <v>166</v>
      </c>
      <c r="D93" s="410" t="s">
        <v>114</v>
      </c>
      <c r="E93" s="201" t="s">
        <v>135</v>
      </c>
      <c r="F93" s="353"/>
      <c r="G93" s="200">
        <v>3704</v>
      </c>
      <c r="H93" s="197">
        <f>H87*3</f>
        <v>2412</v>
      </c>
      <c r="I93" s="140">
        <v>2389</v>
      </c>
      <c r="J93" s="198" t="s">
        <v>7</v>
      </c>
    </row>
    <row r="94" spans="1:10" ht="13.5" customHeight="1">
      <c r="A94" s="167" t="s">
        <v>26</v>
      </c>
      <c r="B94" s="167">
        <v>5104</v>
      </c>
      <c r="C94" s="168" t="s">
        <v>166</v>
      </c>
      <c r="D94" s="411"/>
      <c r="E94" s="184" t="s">
        <v>135</v>
      </c>
      <c r="F94" s="353"/>
      <c r="G94" s="11"/>
      <c r="H94" s="9"/>
      <c r="I94" s="206">
        <v>2391</v>
      </c>
      <c r="J94" s="173" t="s">
        <v>7</v>
      </c>
    </row>
    <row r="95" spans="1:10">
      <c r="A95" s="209" t="s">
        <v>26</v>
      </c>
      <c r="B95" s="209">
        <v>5105</v>
      </c>
      <c r="C95" s="8" t="s">
        <v>167</v>
      </c>
      <c r="D95" s="412"/>
      <c r="E95" s="52" t="s">
        <v>135</v>
      </c>
      <c r="F95" s="353"/>
      <c r="G95" s="11">
        <v>122</v>
      </c>
      <c r="H95" s="9">
        <f>I89*3</f>
        <v>81</v>
      </c>
      <c r="I95" s="12">
        <v>80</v>
      </c>
      <c r="J95" s="207" t="s">
        <v>8</v>
      </c>
    </row>
    <row r="96" spans="1:10" ht="27">
      <c r="A96" s="209" t="s">
        <v>26</v>
      </c>
      <c r="B96" s="209">
        <v>5106</v>
      </c>
      <c r="C96" s="8" t="s">
        <v>168</v>
      </c>
      <c r="D96" s="52" t="s">
        <v>115</v>
      </c>
      <c r="E96" s="52" t="s">
        <v>136</v>
      </c>
      <c r="F96" s="353"/>
      <c r="G96" s="11">
        <v>266</v>
      </c>
      <c r="H96" s="11">
        <v>190</v>
      </c>
      <c r="I96" s="12">
        <v>183</v>
      </c>
      <c r="J96" s="357" t="s">
        <v>9</v>
      </c>
    </row>
    <row r="97" spans="1:10" ht="27">
      <c r="A97" s="209" t="s">
        <v>26</v>
      </c>
      <c r="B97" s="209">
        <v>5107</v>
      </c>
      <c r="C97" s="8" t="s">
        <v>169</v>
      </c>
      <c r="D97" s="52" t="s">
        <v>116</v>
      </c>
      <c r="E97" s="52" t="s">
        <v>137</v>
      </c>
      <c r="F97" s="353"/>
      <c r="G97" s="11">
        <v>270</v>
      </c>
      <c r="H97" s="11">
        <v>190</v>
      </c>
      <c r="I97" s="12">
        <v>183</v>
      </c>
      <c r="J97" s="358"/>
    </row>
    <row r="98" spans="1:10" ht="27">
      <c r="A98" s="209" t="s">
        <v>26</v>
      </c>
      <c r="B98" s="209">
        <v>5108</v>
      </c>
      <c r="C98" s="8" t="s">
        <v>170</v>
      </c>
      <c r="D98" s="53" t="s">
        <v>117</v>
      </c>
      <c r="E98" s="53" t="s">
        <v>138</v>
      </c>
      <c r="F98" s="354"/>
      <c r="G98" s="11">
        <v>285</v>
      </c>
      <c r="H98" s="11">
        <v>190</v>
      </c>
      <c r="I98" s="12">
        <v>183</v>
      </c>
      <c r="J98" s="359"/>
    </row>
  </sheetData>
  <mergeCells count="104">
    <mergeCell ref="I5:I6"/>
    <mergeCell ref="J5:J6"/>
    <mergeCell ref="D7:D9"/>
    <mergeCell ref="G5:G6"/>
    <mergeCell ref="H5:H6"/>
    <mergeCell ref="E7:F7"/>
    <mergeCell ref="E9:F9"/>
    <mergeCell ref="D10:D12"/>
    <mergeCell ref="A5:B5"/>
    <mergeCell ref="C5:C6"/>
    <mergeCell ref="D5:F6"/>
    <mergeCell ref="E10:F10"/>
    <mergeCell ref="E8:F8"/>
    <mergeCell ref="E11:F11"/>
    <mergeCell ref="A69:B69"/>
    <mergeCell ref="C69:C70"/>
    <mergeCell ref="D69:F70"/>
    <mergeCell ref="G69:G70"/>
    <mergeCell ref="H69:H70"/>
    <mergeCell ref="D39:D41"/>
    <mergeCell ref="D42:D44"/>
    <mergeCell ref="I37:I38"/>
    <mergeCell ref="D45:D47"/>
    <mergeCell ref="E39:F39"/>
    <mergeCell ref="E41:F41"/>
    <mergeCell ref="E42:F42"/>
    <mergeCell ref="E44:F44"/>
    <mergeCell ref="E45:F45"/>
    <mergeCell ref="E47:F47"/>
    <mergeCell ref="E48:F48"/>
    <mergeCell ref="E49:F49"/>
    <mergeCell ref="E50:F50"/>
    <mergeCell ref="E43:F43"/>
    <mergeCell ref="E46:F46"/>
    <mergeCell ref="A37:B37"/>
    <mergeCell ref="C37:C38"/>
    <mergeCell ref="D37:F38"/>
    <mergeCell ref="G37:G38"/>
    <mergeCell ref="A53:B53"/>
    <mergeCell ref="C53:C54"/>
    <mergeCell ref="D53:F54"/>
    <mergeCell ref="G53:G54"/>
    <mergeCell ref="H53:H54"/>
    <mergeCell ref="H21:H22"/>
    <mergeCell ref="J32:J34"/>
    <mergeCell ref="F23:F34"/>
    <mergeCell ref="D26:D28"/>
    <mergeCell ref="D29:D31"/>
    <mergeCell ref="J48:J50"/>
    <mergeCell ref="H37:H38"/>
    <mergeCell ref="J37:J38"/>
    <mergeCell ref="I21:I22"/>
    <mergeCell ref="J21:J22"/>
    <mergeCell ref="D23:D25"/>
    <mergeCell ref="A21:B21"/>
    <mergeCell ref="C21:C22"/>
    <mergeCell ref="D21:F22"/>
    <mergeCell ref="G21:G22"/>
    <mergeCell ref="A85:B85"/>
    <mergeCell ref="C85:C86"/>
    <mergeCell ref="D85:F86"/>
    <mergeCell ref="G85:G86"/>
    <mergeCell ref="H85:H86"/>
    <mergeCell ref="I85:I86"/>
    <mergeCell ref="J85:J86"/>
    <mergeCell ref="F55:F66"/>
    <mergeCell ref="D58:D60"/>
    <mergeCell ref="D61:D63"/>
    <mergeCell ref="D77:D79"/>
    <mergeCell ref="E71:F71"/>
    <mergeCell ref="E73:F73"/>
    <mergeCell ref="E74:F74"/>
    <mergeCell ref="E76:F76"/>
    <mergeCell ref="D55:D57"/>
    <mergeCell ref="J80:J82"/>
    <mergeCell ref="J69:J70"/>
    <mergeCell ref="D71:D73"/>
    <mergeCell ref="D74:D76"/>
    <mergeCell ref="I69:I70"/>
    <mergeCell ref="E77:F77"/>
    <mergeCell ref="E79:F79"/>
    <mergeCell ref="E80:F80"/>
    <mergeCell ref="E13:F13"/>
    <mergeCell ref="E12:F12"/>
    <mergeCell ref="E15:F15"/>
    <mergeCell ref="E18:F18"/>
    <mergeCell ref="E17:F17"/>
    <mergeCell ref="E14:F14"/>
    <mergeCell ref="D93:D95"/>
    <mergeCell ref="J96:J98"/>
    <mergeCell ref="F87:F98"/>
    <mergeCell ref="D87:D89"/>
    <mergeCell ref="D90:D92"/>
    <mergeCell ref="J64:J66"/>
    <mergeCell ref="I53:I54"/>
    <mergeCell ref="J53:J54"/>
    <mergeCell ref="E81:F81"/>
    <mergeCell ref="E82:F82"/>
    <mergeCell ref="E72:F72"/>
    <mergeCell ref="E75:F75"/>
    <mergeCell ref="E78:F78"/>
    <mergeCell ref="D13:D15"/>
    <mergeCell ref="J16:J18"/>
    <mergeCell ref="E16:F16"/>
  </mergeCells>
  <phoneticPr fontId="2"/>
  <printOptions horizontalCentered="1" verticalCentered="1"/>
  <pageMargins left="0.59055118110236227" right="0.27559055118110237" top="0.6692913385826772" bottom="0.74803149606299213" header="0.31496062992125984" footer="0.31496062992125984"/>
  <pageSetup paperSize="9" scale="66" firstPageNumber="4" fitToHeight="2" orientation="portrait" cellComments="asDisplayed" r:id="rId1"/>
  <headerFooter>
    <oddFooter>&amp;R&amp;"-,標準"&amp;12■&amp;A</oddFooter>
  </headerFooter>
  <rowBreaks count="1" manualBreakCount="1">
    <brk id="66" max="9" man="1"/>
  </rowBreak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93"/>
  <sheetViews>
    <sheetView view="pageBreakPreview" zoomScale="70" zoomScaleNormal="75" zoomScaleSheetLayoutView="70" workbookViewId="0">
      <selection activeCell="B73" sqref="B73"/>
    </sheetView>
  </sheetViews>
  <sheetFormatPr defaultRowHeight="13.5"/>
  <cols>
    <col min="1" max="2" width="8" style="2" customWidth="1"/>
    <col min="3" max="3" width="37.5703125" style="2" customWidth="1"/>
    <col min="4" max="4" width="24.85546875" style="2" customWidth="1"/>
    <col min="5" max="5" width="50.5703125" style="2" customWidth="1"/>
    <col min="6" max="6" width="22.28515625" style="2" hidden="1" customWidth="1"/>
    <col min="7" max="7" width="10.42578125" style="2" customWidth="1"/>
    <col min="8" max="9" width="8.140625" style="152" hidden="1" customWidth="1"/>
    <col min="10" max="10" width="9.140625" style="2"/>
    <col min="11" max="11" width="11.7109375" style="2" customWidth="1"/>
    <col min="12" max="16384" width="9.140625" style="2"/>
  </cols>
  <sheetData>
    <row r="1" spans="1:13" ht="24" customHeight="1">
      <c r="A1" s="131" t="s">
        <v>24</v>
      </c>
    </row>
    <row r="2" spans="1:13" ht="14.25" customHeight="1">
      <c r="A2" s="131"/>
    </row>
    <row r="3" spans="1:13" ht="18.75">
      <c r="A3" s="131" t="s">
        <v>34</v>
      </c>
      <c r="B3" s="3"/>
      <c r="E3" s="131" t="s">
        <v>40</v>
      </c>
      <c r="H3" s="2"/>
      <c r="I3" s="2"/>
      <c r="K3" s="4"/>
    </row>
    <row r="4" spans="1:13" s="282" customFormat="1" ht="18.75">
      <c r="A4" s="132" t="s">
        <v>27</v>
      </c>
      <c r="B4" s="133"/>
      <c r="C4" s="134"/>
      <c r="D4" s="135"/>
      <c r="E4" s="135"/>
      <c r="F4" s="136"/>
      <c r="G4" s="136"/>
      <c r="H4" s="137"/>
      <c r="I4" s="137"/>
      <c r="J4" s="137"/>
      <c r="K4" s="138"/>
      <c r="L4" s="280"/>
      <c r="M4" s="281"/>
    </row>
    <row r="5" spans="1:13" ht="18.75" customHeight="1">
      <c r="A5" s="396" t="s">
        <v>2</v>
      </c>
      <c r="B5" s="396"/>
      <c r="C5" s="396" t="s">
        <v>0</v>
      </c>
      <c r="D5" s="396" t="s">
        <v>1</v>
      </c>
      <c r="E5" s="396"/>
      <c r="F5" s="396"/>
      <c r="G5" s="396"/>
      <c r="H5" s="391" t="s">
        <v>11</v>
      </c>
      <c r="I5" s="391" t="s">
        <v>12</v>
      </c>
      <c r="J5" s="390" t="s">
        <v>6</v>
      </c>
      <c r="K5" s="391" t="s">
        <v>5</v>
      </c>
    </row>
    <row r="6" spans="1:13" ht="18.75" customHeight="1">
      <c r="A6" s="230" t="s">
        <v>3</v>
      </c>
      <c r="B6" s="230" t="s">
        <v>4</v>
      </c>
      <c r="C6" s="396"/>
      <c r="D6" s="396"/>
      <c r="E6" s="396"/>
      <c r="F6" s="396"/>
      <c r="G6" s="396"/>
      <c r="H6" s="392"/>
      <c r="I6" s="392"/>
      <c r="J6" s="390"/>
      <c r="K6" s="392"/>
    </row>
    <row r="7" spans="1:13">
      <c r="A7" s="230" t="s">
        <v>26</v>
      </c>
      <c r="B7" s="230">
        <v>3109</v>
      </c>
      <c r="C7" s="154" t="s">
        <v>13</v>
      </c>
      <c r="D7" s="351" t="s">
        <v>112</v>
      </c>
      <c r="E7" s="385" t="s">
        <v>132</v>
      </c>
      <c r="F7" s="386"/>
      <c r="G7" s="387"/>
      <c r="H7" s="155">
        <v>1168</v>
      </c>
      <c r="I7" s="155">
        <f>ROUND(H7/H15*J15,0)</f>
        <v>887</v>
      </c>
      <c r="J7" s="254">
        <v>882</v>
      </c>
      <c r="K7" s="229" t="s">
        <v>7</v>
      </c>
    </row>
    <row r="8" spans="1:13">
      <c r="A8" s="230" t="s">
        <v>26</v>
      </c>
      <c r="B8" s="230">
        <v>3110</v>
      </c>
      <c r="C8" s="154" t="s">
        <v>14</v>
      </c>
      <c r="D8" s="351"/>
      <c r="E8" s="385" t="s">
        <v>133</v>
      </c>
      <c r="F8" s="386"/>
      <c r="G8" s="387"/>
      <c r="H8" s="155">
        <v>38</v>
      </c>
      <c r="I8" s="155">
        <f>ROUND(H8/H16*J16,0)</f>
        <v>28</v>
      </c>
      <c r="J8" s="254">
        <v>29</v>
      </c>
      <c r="K8" s="229" t="s">
        <v>8</v>
      </c>
    </row>
    <row r="9" spans="1:13" s="68" customFormat="1">
      <c r="A9" s="216" t="s">
        <v>26</v>
      </c>
      <c r="B9" s="187">
        <v>3537</v>
      </c>
      <c r="C9" s="217" t="s">
        <v>15</v>
      </c>
      <c r="D9" s="355" t="s">
        <v>113</v>
      </c>
      <c r="E9" s="406" t="s">
        <v>134</v>
      </c>
      <c r="F9" s="407"/>
      <c r="G9" s="408"/>
      <c r="H9" s="220">
        <v>2335</v>
      </c>
      <c r="I9" s="218">
        <f>J7*2</f>
        <v>1764</v>
      </c>
      <c r="J9" s="140">
        <v>1760</v>
      </c>
      <c r="K9" s="219" t="s">
        <v>7</v>
      </c>
    </row>
    <row r="10" spans="1:13">
      <c r="A10" s="210" t="s">
        <v>26</v>
      </c>
      <c r="B10" s="210">
        <v>3111</v>
      </c>
      <c r="C10" s="211" t="s">
        <v>15</v>
      </c>
      <c r="D10" s="356"/>
      <c r="E10" s="393" t="s">
        <v>134</v>
      </c>
      <c r="F10" s="394"/>
      <c r="G10" s="395"/>
      <c r="H10" s="232">
        <v>2335</v>
      </c>
      <c r="I10" s="231">
        <f>J8*2</f>
        <v>58</v>
      </c>
      <c r="J10" s="183">
        <v>1762</v>
      </c>
      <c r="K10" s="185" t="s">
        <v>7</v>
      </c>
    </row>
    <row r="11" spans="1:13">
      <c r="A11" s="230" t="s">
        <v>26</v>
      </c>
      <c r="B11" s="230">
        <v>3112</v>
      </c>
      <c r="C11" s="154" t="s">
        <v>16</v>
      </c>
      <c r="D11" s="356"/>
      <c r="E11" s="385" t="s">
        <v>134</v>
      </c>
      <c r="F11" s="386"/>
      <c r="G11" s="387"/>
      <c r="H11" s="158">
        <v>77</v>
      </c>
      <c r="I11" s="155">
        <f>I8*2</f>
        <v>56</v>
      </c>
      <c r="J11" s="156">
        <v>59</v>
      </c>
      <c r="K11" s="229" t="s">
        <v>8</v>
      </c>
    </row>
    <row r="12" spans="1:13" s="68" customFormat="1">
      <c r="A12" s="216" t="s">
        <v>26</v>
      </c>
      <c r="B12" s="187">
        <v>3538</v>
      </c>
      <c r="C12" s="217" t="s">
        <v>17</v>
      </c>
      <c r="D12" s="355" t="s">
        <v>114</v>
      </c>
      <c r="E12" s="406" t="s">
        <v>135</v>
      </c>
      <c r="F12" s="407"/>
      <c r="G12" s="408"/>
      <c r="H12" s="220">
        <v>3704</v>
      </c>
      <c r="I12" s="218">
        <f>I7*3</f>
        <v>2661</v>
      </c>
      <c r="J12" s="140">
        <v>2641</v>
      </c>
      <c r="K12" s="219" t="s">
        <v>7</v>
      </c>
    </row>
    <row r="13" spans="1:13">
      <c r="A13" s="210" t="s">
        <v>26</v>
      </c>
      <c r="B13" s="210">
        <v>3113</v>
      </c>
      <c r="C13" s="211" t="s">
        <v>17</v>
      </c>
      <c r="D13" s="356"/>
      <c r="E13" s="393" t="s">
        <v>135</v>
      </c>
      <c r="F13" s="394"/>
      <c r="G13" s="395"/>
      <c r="H13" s="232">
        <v>3704</v>
      </c>
      <c r="I13" s="231">
        <f>I8*3</f>
        <v>84</v>
      </c>
      <c r="J13" s="183">
        <v>2643</v>
      </c>
      <c r="K13" s="185" t="s">
        <v>7</v>
      </c>
    </row>
    <row r="14" spans="1:13">
      <c r="A14" s="230" t="s">
        <v>26</v>
      </c>
      <c r="B14" s="230">
        <v>3114</v>
      </c>
      <c r="C14" s="154" t="s">
        <v>18</v>
      </c>
      <c r="D14" s="356"/>
      <c r="E14" s="385" t="s">
        <v>135</v>
      </c>
      <c r="F14" s="386"/>
      <c r="G14" s="387"/>
      <c r="H14" s="158">
        <v>122</v>
      </c>
      <c r="I14" s="155">
        <f>J8*3</f>
        <v>87</v>
      </c>
      <c r="J14" s="156">
        <v>88</v>
      </c>
      <c r="K14" s="229" t="s">
        <v>8</v>
      </c>
    </row>
    <row r="15" spans="1:13" ht="27">
      <c r="A15" s="230" t="s">
        <v>26</v>
      </c>
      <c r="B15" s="230">
        <v>3115</v>
      </c>
      <c r="C15" s="154" t="s">
        <v>19</v>
      </c>
      <c r="D15" s="225" t="s">
        <v>115</v>
      </c>
      <c r="E15" s="385" t="s">
        <v>175</v>
      </c>
      <c r="F15" s="386"/>
      <c r="G15" s="387"/>
      <c r="H15" s="158">
        <v>266</v>
      </c>
      <c r="I15" s="158">
        <v>190</v>
      </c>
      <c r="J15" s="156">
        <v>202</v>
      </c>
      <c r="K15" s="382" t="s">
        <v>9</v>
      </c>
    </row>
    <row r="16" spans="1:13" ht="27">
      <c r="A16" s="230" t="s">
        <v>26</v>
      </c>
      <c r="B16" s="230">
        <v>3116</v>
      </c>
      <c r="C16" s="154" t="s">
        <v>20</v>
      </c>
      <c r="D16" s="225" t="s">
        <v>116</v>
      </c>
      <c r="E16" s="385" t="s">
        <v>176</v>
      </c>
      <c r="F16" s="386"/>
      <c r="G16" s="387"/>
      <c r="H16" s="158">
        <v>270</v>
      </c>
      <c r="I16" s="158">
        <v>190</v>
      </c>
      <c r="J16" s="156">
        <v>202</v>
      </c>
      <c r="K16" s="383"/>
    </row>
    <row r="17" spans="1:11" ht="27">
      <c r="A17" s="230" t="s">
        <v>26</v>
      </c>
      <c r="B17" s="230">
        <v>3117</v>
      </c>
      <c r="C17" s="154" t="s">
        <v>21</v>
      </c>
      <c r="D17" s="224" t="s">
        <v>117</v>
      </c>
      <c r="E17" s="385" t="s">
        <v>177</v>
      </c>
      <c r="F17" s="386"/>
      <c r="G17" s="387"/>
      <c r="H17" s="158">
        <v>285</v>
      </c>
      <c r="I17" s="158">
        <v>190</v>
      </c>
      <c r="J17" s="156">
        <v>202</v>
      </c>
      <c r="K17" s="384"/>
    </row>
    <row r="18" spans="1:11" ht="11.25" customHeight="1">
      <c r="A18" s="73"/>
      <c r="B18" s="73"/>
      <c r="C18" s="74"/>
      <c r="D18" s="75"/>
      <c r="E18" s="76"/>
      <c r="F18" s="255"/>
      <c r="G18" s="255"/>
      <c r="H18" s="160"/>
      <c r="I18" s="160"/>
      <c r="J18" s="161"/>
      <c r="K18" s="162"/>
    </row>
    <row r="19" spans="1:11" ht="18.75" customHeight="1">
      <c r="A19" s="79" t="s">
        <v>160</v>
      </c>
      <c r="B19" s="73"/>
      <c r="C19" s="74"/>
      <c r="D19" s="75"/>
      <c r="E19" s="76"/>
      <c r="F19" s="255"/>
      <c r="G19" s="160"/>
      <c r="H19" s="160"/>
      <c r="I19" s="161"/>
      <c r="J19" s="162"/>
    </row>
    <row r="20" spans="1:11" ht="18.75" customHeight="1">
      <c r="A20" s="396" t="s">
        <v>2</v>
      </c>
      <c r="B20" s="396"/>
      <c r="C20" s="396" t="s">
        <v>0</v>
      </c>
      <c r="D20" s="396" t="s">
        <v>1</v>
      </c>
      <c r="E20" s="396"/>
      <c r="F20" s="396"/>
      <c r="G20" s="396"/>
      <c r="H20" s="391" t="s">
        <v>11</v>
      </c>
      <c r="I20" s="391" t="s">
        <v>12</v>
      </c>
      <c r="J20" s="390" t="s">
        <v>6</v>
      </c>
      <c r="K20" s="391" t="s">
        <v>5</v>
      </c>
    </row>
    <row r="21" spans="1:11" ht="18.75" customHeight="1">
      <c r="A21" s="230" t="s">
        <v>3</v>
      </c>
      <c r="B21" s="230" t="s">
        <v>4</v>
      </c>
      <c r="C21" s="396"/>
      <c r="D21" s="396"/>
      <c r="E21" s="396"/>
      <c r="F21" s="396"/>
      <c r="G21" s="396"/>
      <c r="H21" s="392"/>
      <c r="I21" s="392"/>
      <c r="J21" s="390"/>
      <c r="K21" s="392"/>
    </row>
    <row r="22" spans="1:11">
      <c r="A22" s="230" t="s">
        <v>26</v>
      </c>
      <c r="B22" s="230">
        <v>5109</v>
      </c>
      <c r="C22" s="154" t="s">
        <v>162</v>
      </c>
      <c r="D22" s="351" t="s">
        <v>112</v>
      </c>
      <c r="E22" s="225" t="s">
        <v>132</v>
      </c>
      <c r="F22" s="379" t="s">
        <v>161</v>
      </c>
      <c r="G22" s="379" t="s">
        <v>161</v>
      </c>
      <c r="H22" s="155">
        <v>1168</v>
      </c>
      <c r="I22" s="155">
        <f>ROUND(H22/H30*J30,0)</f>
        <v>799</v>
      </c>
      <c r="J22" s="156">
        <v>794</v>
      </c>
      <c r="K22" s="229" t="s">
        <v>7</v>
      </c>
    </row>
    <row r="23" spans="1:11">
      <c r="A23" s="230" t="s">
        <v>26</v>
      </c>
      <c r="B23" s="230">
        <v>5110</v>
      </c>
      <c r="C23" s="154" t="s">
        <v>163</v>
      </c>
      <c r="D23" s="351"/>
      <c r="E23" s="225" t="s">
        <v>133</v>
      </c>
      <c r="F23" s="380"/>
      <c r="G23" s="380"/>
      <c r="H23" s="155">
        <v>38</v>
      </c>
      <c r="I23" s="155">
        <f>ROUND(H23/H31*J31,0)</f>
        <v>26</v>
      </c>
      <c r="J23" s="156">
        <v>26</v>
      </c>
      <c r="K23" s="229" t="s">
        <v>8</v>
      </c>
    </row>
    <row r="24" spans="1:11" s="68" customFormat="1">
      <c r="A24" s="216" t="s">
        <v>26</v>
      </c>
      <c r="B24" s="187">
        <v>5531</v>
      </c>
      <c r="C24" s="217" t="s">
        <v>164</v>
      </c>
      <c r="D24" s="355" t="s">
        <v>113</v>
      </c>
      <c r="E24" s="222" t="s">
        <v>134</v>
      </c>
      <c r="F24" s="380"/>
      <c r="G24" s="380"/>
      <c r="H24" s="220">
        <v>2335</v>
      </c>
      <c r="I24" s="218">
        <f>J22*2</f>
        <v>1588</v>
      </c>
      <c r="J24" s="140">
        <v>1584</v>
      </c>
      <c r="K24" s="219" t="s">
        <v>7</v>
      </c>
    </row>
    <row r="25" spans="1:11">
      <c r="A25" s="210" t="s">
        <v>26</v>
      </c>
      <c r="B25" s="210">
        <v>5111</v>
      </c>
      <c r="C25" s="211" t="s">
        <v>164</v>
      </c>
      <c r="D25" s="356"/>
      <c r="E25" s="221" t="s">
        <v>134</v>
      </c>
      <c r="F25" s="380"/>
      <c r="G25" s="380"/>
      <c r="H25" s="158"/>
      <c r="I25" s="155"/>
      <c r="J25" s="183">
        <v>1586</v>
      </c>
      <c r="K25" s="185" t="s">
        <v>7</v>
      </c>
    </row>
    <row r="26" spans="1:11">
      <c r="A26" s="230" t="s">
        <v>26</v>
      </c>
      <c r="B26" s="230">
        <v>5112</v>
      </c>
      <c r="C26" s="154" t="s">
        <v>165</v>
      </c>
      <c r="D26" s="356"/>
      <c r="E26" s="225" t="s">
        <v>134</v>
      </c>
      <c r="F26" s="380"/>
      <c r="G26" s="380"/>
      <c r="H26" s="158">
        <v>77</v>
      </c>
      <c r="I26" s="155">
        <f>I23*2</f>
        <v>52</v>
      </c>
      <c r="J26" s="156">
        <v>53</v>
      </c>
      <c r="K26" s="229" t="s">
        <v>8</v>
      </c>
    </row>
    <row r="27" spans="1:11" s="68" customFormat="1">
      <c r="A27" s="216" t="s">
        <v>26</v>
      </c>
      <c r="B27" s="187">
        <v>5532</v>
      </c>
      <c r="C27" s="217" t="s">
        <v>166</v>
      </c>
      <c r="D27" s="355" t="s">
        <v>114</v>
      </c>
      <c r="E27" s="222" t="s">
        <v>135</v>
      </c>
      <c r="F27" s="380"/>
      <c r="G27" s="380"/>
      <c r="H27" s="220">
        <v>3704</v>
      </c>
      <c r="I27" s="218">
        <f>I22*3</f>
        <v>2397</v>
      </c>
      <c r="J27" s="140">
        <v>2377</v>
      </c>
      <c r="K27" s="219" t="s">
        <v>7</v>
      </c>
    </row>
    <row r="28" spans="1:11">
      <c r="A28" s="210" t="s">
        <v>26</v>
      </c>
      <c r="B28" s="210">
        <v>5113</v>
      </c>
      <c r="C28" s="211" t="s">
        <v>166</v>
      </c>
      <c r="D28" s="356"/>
      <c r="E28" s="221" t="s">
        <v>135</v>
      </c>
      <c r="F28" s="380"/>
      <c r="G28" s="380"/>
      <c r="H28" s="158"/>
      <c r="I28" s="155"/>
      <c r="J28" s="183">
        <v>2379</v>
      </c>
      <c r="K28" s="185" t="s">
        <v>7</v>
      </c>
    </row>
    <row r="29" spans="1:11">
      <c r="A29" s="230" t="s">
        <v>26</v>
      </c>
      <c r="B29" s="230">
        <v>5114</v>
      </c>
      <c r="C29" s="154" t="s">
        <v>167</v>
      </c>
      <c r="D29" s="356"/>
      <c r="E29" s="225" t="s">
        <v>135</v>
      </c>
      <c r="F29" s="380"/>
      <c r="G29" s="380"/>
      <c r="H29" s="158">
        <v>122</v>
      </c>
      <c r="I29" s="155">
        <f>J23*3</f>
        <v>78</v>
      </c>
      <c r="J29" s="156">
        <v>79</v>
      </c>
      <c r="K29" s="229" t="s">
        <v>8</v>
      </c>
    </row>
    <row r="30" spans="1:11" ht="27">
      <c r="A30" s="230" t="s">
        <v>26</v>
      </c>
      <c r="B30" s="230">
        <v>5115</v>
      </c>
      <c r="C30" s="154" t="s">
        <v>168</v>
      </c>
      <c r="D30" s="225" t="s">
        <v>115</v>
      </c>
      <c r="E30" s="225" t="s">
        <v>175</v>
      </c>
      <c r="F30" s="380"/>
      <c r="G30" s="380"/>
      <c r="H30" s="158">
        <v>266</v>
      </c>
      <c r="I30" s="158">
        <v>190</v>
      </c>
      <c r="J30" s="156">
        <v>182</v>
      </c>
      <c r="K30" s="382" t="s">
        <v>9</v>
      </c>
    </row>
    <row r="31" spans="1:11" ht="27">
      <c r="A31" s="230" t="s">
        <v>26</v>
      </c>
      <c r="B31" s="230">
        <v>5116</v>
      </c>
      <c r="C31" s="154" t="s">
        <v>169</v>
      </c>
      <c r="D31" s="225" t="s">
        <v>116</v>
      </c>
      <c r="E31" s="225" t="s">
        <v>176</v>
      </c>
      <c r="F31" s="380"/>
      <c r="G31" s="380"/>
      <c r="H31" s="158">
        <v>270</v>
      </c>
      <c r="I31" s="158">
        <v>190</v>
      </c>
      <c r="J31" s="156">
        <v>182</v>
      </c>
      <c r="K31" s="383"/>
    </row>
    <row r="32" spans="1:11" ht="27">
      <c r="A32" s="230" t="s">
        <v>26</v>
      </c>
      <c r="B32" s="230">
        <v>5117</v>
      </c>
      <c r="C32" s="154" t="s">
        <v>170</v>
      </c>
      <c r="D32" s="224" t="s">
        <v>117</v>
      </c>
      <c r="E32" s="224" t="s">
        <v>177</v>
      </c>
      <c r="F32" s="381"/>
      <c r="G32" s="381"/>
      <c r="H32" s="158">
        <v>285</v>
      </c>
      <c r="I32" s="158">
        <v>190</v>
      </c>
      <c r="J32" s="156">
        <v>182</v>
      </c>
      <c r="K32" s="384"/>
    </row>
    <row r="33" spans="1:13">
      <c r="A33" s="159"/>
      <c r="B33" s="159"/>
      <c r="C33" s="144"/>
      <c r="D33" s="89"/>
      <c r="E33" s="89"/>
      <c r="F33" s="255"/>
      <c r="G33" s="255"/>
      <c r="H33" s="160"/>
      <c r="I33" s="160"/>
      <c r="J33" s="161"/>
      <c r="K33" s="162"/>
    </row>
    <row r="34" spans="1:13" s="282" customFormat="1" ht="18.75">
      <c r="A34" s="132" t="s">
        <v>28</v>
      </c>
      <c r="B34" s="133"/>
      <c r="C34" s="134"/>
      <c r="D34" s="135"/>
      <c r="E34" s="135"/>
      <c r="F34" s="136"/>
      <c r="G34" s="136"/>
      <c r="H34" s="137"/>
      <c r="I34" s="137"/>
      <c r="J34" s="137"/>
      <c r="K34" s="138"/>
      <c r="L34" s="280"/>
      <c r="M34" s="281"/>
    </row>
    <row r="35" spans="1:13" ht="13.5" customHeight="1">
      <c r="A35" s="396" t="s">
        <v>2</v>
      </c>
      <c r="B35" s="396"/>
      <c r="C35" s="396" t="s">
        <v>0</v>
      </c>
      <c r="D35" s="396" t="s">
        <v>1</v>
      </c>
      <c r="E35" s="396"/>
      <c r="F35" s="396"/>
      <c r="G35" s="396"/>
      <c r="H35" s="391" t="s">
        <v>11</v>
      </c>
      <c r="I35" s="391" t="s">
        <v>12</v>
      </c>
      <c r="J35" s="390" t="s">
        <v>6</v>
      </c>
      <c r="K35" s="391" t="s">
        <v>5</v>
      </c>
    </row>
    <row r="36" spans="1:13">
      <c r="A36" s="230" t="s">
        <v>3</v>
      </c>
      <c r="B36" s="230" t="s">
        <v>4</v>
      </c>
      <c r="C36" s="396"/>
      <c r="D36" s="396"/>
      <c r="E36" s="396"/>
      <c r="F36" s="396"/>
      <c r="G36" s="396"/>
      <c r="H36" s="392"/>
      <c r="I36" s="392"/>
      <c r="J36" s="390"/>
      <c r="K36" s="392"/>
    </row>
    <row r="37" spans="1:13">
      <c r="A37" s="230" t="s">
        <v>26</v>
      </c>
      <c r="B37" s="230">
        <v>3118</v>
      </c>
      <c r="C37" s="154" t="s">
        <v>13</v>
      </c>
      <c r="D37" s="351" t="s">
        <v>112</v>
      </c>
      <c r="E37" s="385" t="s">
        <v>132</v>
      </c>
      <c r="F37" s="386"/>
      <c r="G37" s="387"/>
      <c r="H37" s="155">
        <v>1168</v>
      </c>
      <c r="I37" s="155">
        <f>ROUND(H37/H45*J45,0)</f>
        <v>887</v>
      </c>
      <c r="J37" s="254">
        <v>882</v>
      </c>
      <c r="K37" s="229" t="s">
        <v>7</v>
      </c>
    </row>
    <row r="38" spans="1:13">
      <c r="A38" s="230" t="s">
        <v>26</v>
      </c>
      <c r="B38" s="230">
        <v>3119</v>
      </c>
      <c r="C38" s="154" t="s">
        <v>14</v>
      </c>
      <c r="D38" s="351"/>
      <c r="E38" s="385" t="s">
        <v>133</v>
      </c>
      <c r="F38" s="386"/>
      <c r="G38" s="387"/>
      <c r="H38" s="155">
        <v>38</v>
      </c>
      <c r="I38" s="155">
        <f>ROUND(H38/H46*J46,0)</f>
        <v>28</v>
      </c>
      <c r="J38" s="254">
        <v>29</v>
      </c>
      <c r="K38" s="229" t="s">
        <v>8</v>
      </c>
    </row>
    <row r="39" spans="1:13" s="68" customFormat="1">
      <c r="A39" s="216" t="s">
        <v>26</v>
      </c>
      <c r="B39" s="187">
        <v>3539</v>
      </c>
      <c r="C39" s="217" t="s">
        <v>15</v>
      </c>
      <c r="D39" s="355" t="s">
        <v>113</v>
      </c>
      <c r="E39" s="406" t="s">
        <v>134</v>
      </c>
      <c r="F39" s="407"/>
      <c r="G39" s="408"/>
      <c r="H39" s="220">
        <v>2335</v>
      </c>
      <c r="I39" s="218">
        <f>J37*2</f>
        <v>1764</v>
      </c>
      <c r="J39" s="140">
        <v>1760</v>
      </c>
      <c r="K39" s="219" t="s">
        <v>7</v>
      </c>
    </row>
    <row r="40" spans="1:13">
      <c r="A40" s="210" t="s">
        <v>26</v>
      </c>
      <c r="B40" s="210">
        <v>3120</v>
      </c>
      <c r="C40" s="211" t="s">
        <v>15</v>
      </c>
      <c r="D40" s="356"/>
      <c r="E40" s="393" t="s">
        <v>134</v>
      </c>
      <c r="F40" s="394"/>
      <c r="G40" s="395"/>
      <c r="H40" s="232">
        <v>2335</v>
      </c>
      <c r="I40" s="231">
        <f>J38*2</f>
        <v>58</v>
      </c>
      <c r="J40" s="183">
        <v>1762</v>
      </c>
      <c r="K40" s="185" t="s">
        <v>7</v>
      </c>
    </row>
    <row r="41" spans="1:13">
      <c r="A41" s="230" t="s">
        <v>26</v>
      </c>
      <c r="B41" s="230">
        <v>3121</v>
      </c>
      <c r="C41" s="154" t="s">
        <v>16</v>
      </c>
      <c r="D41" s="356"/>
      <c r="E41" s="385" t="s">
        <v>134</v>
      </c>
      <c r="F41" s="386"/>
      <c r="G41" s="387"/>
      <c r="H41" s="158">
        <v>77</v>
      </c>
      <c r="I41" s="155">
        <f>I38*2</f>
        <v>56</v>
      </c>
      <c r="J41" s="156">
        <v>59</v>
      </c>
      <c r="K41" s="229" t="s">
        <v>8</v>
      </c>
    </row>
    <row r="42" spans="1:13" s="68" customFormat="1">
      <c r="A42" s="216" t="s">
        <v>26</v>
      </c>
      <c r="B42" s="187">
        <v>3540</v>
      </c>
      <c r="C42" s="217" t="s">
        <v>17</v>
      </c>
      <c r="D42" s="355" t="s">
        <v>114</v>
      </c>
      <c r="E42" s="406" t="s">
        <v>135</v>
      </c>
      <c r="F42" s="407"/>
      <c r="G42" s="408"/>
      <c r="H42" s="220">
        <v>3704</v>
      </c>
      <c r="I42" s="218">
        <f>I37*3</f>
        <v>2661</v>
      </c>
      <c r="J42" s="140">
        <v>2641</v>
      </c>
      <c r="K42" s="219" t="s">
        <v>7</v>
      </c>
    </row>
    <row r="43" spans="1:13">
      <c r="A43" s="210" t="s">
        <v>26</v>
      </c>
      <c r="B43" s="210">
        <v>3122</v>
      </c>
      <c r="C43" s="211" t="s">
        <v>17</v>
      </c>
      <c r="D43" s="356"/>
      <c r="E43" s="393" t="s">
        <v>135</v>
      </c>
      <c r="F43" s="394"/>
      <c r="G43" s="395"/>
      <c r="H43" s="232">
        <v>3704</v>
      </c>
      <c r="I43" s="231">
        <f>I38*3</f>
        <v>84</v>
      </c>
      <c r="J43" s="183">
        <v>2643</v>
      </c>
      <c r="K43" s="185" t="s">
        <v>7</v>
      </c>
    </row>
    <row r="44" spans="1:13">
      <c r="A44" s="230" t="s">
        <v>26</v>
      </c>
      <c r="B44" s="230">
        <v>3123</v>
      </c>
      <c r="C44" s="154" t="s">
        <v>18</v>
      </c>
      <c r="D44" s="356"/>
      <c r="E44" s="385" t="s">
        <v>135</v>
      </c>
      <c r="F44" s="386"/>
      <c r="G44" s="387"/>
      <c r="H44" s="158">
        <v>122</v>
      </c>
      <c r="I44" s="155">
        <f>J38*3</f>
        <v>87</v>
      </c>
      <c r="J44" s="156">
        <v>88</v>
      </c>
      <c r="K44" s="229" t="s">
        <v>8</v>
      </c>
    </row>
    <row r="45" spans="1:13" ht="27">
      <c r="A45" s="230" t="s">
        <v>26</v>
      </c>
      <c r="B45" s="230">
        <v>3124</v>
      </c>
      <c r="C45" s="154" t="s">
        <v>19</v>
      </c>
      <c r="D45" s="225" t="s">
        <v>115</v>
      </c>
      <c r="E45" s="385" t="s">
        <v>175</v>
      </c>
      <c r="F45" s="386"/>
      <c r="G45" s="387"/>
      <c r="H45" s="158">
        <v>266</v>
      </c>
      <c r="I45" s="158">
        <v>190</v>
      </c>
      <c r="J45" s="156">
        <v>202</v>
      </c>
      <c r="K45" s="382" t="s">
        <v>9</v>
      </c>
    </row>
    <row r="46" spans="1:13" ht="27">
      <c r="A46" s="230" t="s">
        <v>26</v>
      </c>
      <c r="B46" s="230">
        <v>3125</v>
      </c>
      <c r="C46" s="154" t="s">
        <v>20</v>
      </c>
      <c r="D46" s="225" t="s">
        <v>116</v>
      </c>
      <c r="E46" s="385" t="s">
        <v>176</v>
      </c>
      <c r="F46" s="386"/>
      <c r="G46" s="387"/>
      <c r="H46" s="158">
        <v>270</v>
      </c>
      <c r="I46" s="158">
        <v>190</v>
      </c>
      <c r="J46" s="156">
        <v>202</v>
      </c>
      <c r="K46" s="383"/>
    </row>
    <row r="47" spans="1:13" ht="27">
      <c r="A47" s="230" t="s">
        <v>26</v>
      </c>
      <c r="B47" s="230">
        <v>3126</v>
      </c>
      <c r="C47" s="154" t="s">
        <v>21</v>
      </c>
      <c r="D47" s="224" t="s">
        <v>117</v>
      </c>
      <c r="E47" s="385" t="s">
        <v>177</v>
      </c>
      <c r="F47" s="386"/>
      <c r="G47" s="387"/>
      <c r="H47" s="158">
        <v>285</v>
      </c>
      <c r="I47" s="158">
        <v>190</v>
      </c>
      <c r="J47" s="156">
        <v>202</v>
      </c>
      <c r="K47" s="384"/>
    </row>
    <row r="48" spans="1:13" ht="11.25" customHeight="1">
      <c r="A48" s="73"/>
      <c r="B48" s="73"/>
      <c r="C48" s="74"/>
      <c r="D48" s="75"/>
      <c r="E48" s="76"/>
      <c r="F48" s="255"/>
      <c r="G48" s="255"/>
      <c r="H48" s="160"/>
      <c r="I48" s="160"/>
      <c r="J48" s="161"/>
      <c r="K48" s="162"/>
    </row>
    <row r="49" spans="1:13" ht="18.75" customHeight="1">
      <c r="A49" s="79" t="s">
        <v>160</v>
      </c>
      <c r="B49" s="73"/>
      <c r="C49" s="74"/>
      <c r="D49" s="75"/>
      <c r="E49" s="76"/>
      <c r="F49" s="255"/>
      <c r="G49" s="160"/>
      <c r="H49" s="160"/>
      <c r="I49" s="161"/>
      <c r="J49" s="162"/>
    </row>
    <row r="50" spans="1:13" ht="18.75" customHeight="1">
      <c r="A50" s="396" t="s">
        <v>2</v>
      </c>
      <c r="B50" s="396"/>
      <c r="C50" s="396" t="s">
        <v>0</v>
      </c>
      <c r="D50" s="396" t="s">
        <v>1</v>
      </c>
      <c r="E50" s="396"/>
      <c r="F50" s="396"/>
      <c r="G50" s="396"/>
      <c r="H50" s="391" t="s">
        <v>11</v>
      </c>
      <c r="I50" s="391" t="s">
        <v>12</v>
      </c>
      <c r="J50" s="390" t="s">
        <v>6</v>
      </c>
      <c r="K50" s="391" t="s">
        <v>5</v>
      </c>
    </row>
    <row r="51" spans="1:13" ht="18.75" customHeight="1">
      <c r="A51" s="230" t="s">
        <v>3</v>
      </c>
      <c r="B51" s="230" t="s">
        <v>4</v>
      </c>
      <c r="C51" s="396"/>
      <c r="D51" s="396"/>
      <c r="E51" s="396"/>
      <c r="F51" s="396"/>
      <c r="G51" s="396"/>
      <c r="H51" s="392"/>
      <c r="I51" s="392"/>
      <c r="J51" s="390"/>
      <c r="K51" s="392"/>
    </row>
    <row r="52" spans="1:13">
      <c r="A52" s="230" t="s">
        <v>26</v>
      </c>
      <c r="B52" s="230">
        <v>5118</v>
      </c>
      <c r="C52" s="154" t="s">
        <v>162</v>
      </c>
      <c r="D52" s="351" t="s">
        <v>112</v>
      </c>
      <c r="E52" s="225" t="s">
        <v>132</v>
      </c>
      <c r="F52" s="379" t="s">
        <v>161</v>
      </c>
      <c r="G52" s="379" t="s">
        <v>161</v>
      </c>
      <c r="H52" s="155">
        <v>1168</v>
      </c>
      <c r="I52" s="155">
        <f>ROUND(H52/H60*J60,0)</f>
        <v>799</v>
      </c>
      <c r="J52" s="156">
        <v>794</v>
      </c>
      <c r="K52" s="229" t="s">
        <v>7</v>
      </c>
    </row>
    <row r="53" spans="1:13">
      <c r="A53" s="230" t="s">
        <v>26</v>
      </c>
      <c r="B53" s="230">
        <v>5119</v>
      </c>
      <c r="C53" s="154" t="s">
        <v>163</v>
      </c>
      <c r="D53" s="351"/>
      <c r="E53" s="225" t="s">
        <v>133</v>
      </c>
      <c r="F53" s="380"/>
      <c r="G53" s="380"/>
      <c r="H53" s="155">
        <v>38</v>
      </c>
      <c r="I53" s="155">
        <f>ROUND(H53/H61*J61,0)</f>
        <v>26</v>
      </c>
      <c r="J53" s="156">
        <v>26</v>
      </c>
      <c r="K53" s="229" t="s">
        <v>8</v>
      </c>
    </row>
    <row r="54" spans="1:13" s="68" customFormat="1">
      <c r="A54" s="216" t="s">
        <v>26</v>
      </c>
      <c r="B54" s="187">
        <v>5533</v>
      </c>
      <c r="C54" s="217" t="s">
        <v>164</v>
      </c>
      <c r="D54" s="355" t="s">
        <v>113</v>
      </c>
      <c r="E54" s="222" t="s">
        <v>134</v>
      </c>
      <c r="F54" s="380"/>
      <c r="G54" s="380"/>
      <c r="H54" s="220">
        <v>2335</v>
      </c>
      <c r="I54" s="218">
        <f>J52*2</f>
        <v>1588</v>
      </c>
      <c r="J54" s="140">
        <v>1584</v>
      </c>
      <c r="K54" s="219" t="s">
        <v>7</v>
      </c>
    </row>
    <row r="55" spans="1:13">
      <c r="A55" s="210" t="s">
        <v>26</v>
      </c>
      <c r="B55" s="210">
        <v>5120</v>
      </c>
      <c r="C55" s="211" t="s">
        <v>164</v>
      </c>
      <c r="D55" s="356"/>
      <c r="E55" s="221" t="s">
        <v>134</v>
      </c>
      <c r="F55" s="380"/>
      <c r="G55" s="380"/>
      <c r="H55" s="158"/>
      <c r="I55" s="155"/>
      <c r="J55" s="183">
        <v>1586</v>
      </c>
      <c r="K55" s="185" t="s">
        <v>7</v>
      </c>
    </row>
    <row r="56" spans="1:13">
      <c r="A56" s="230" t="s">
        <v>26</v>
      </c>
      <c r="B56" s="230">
        <v>5121</v>
      </c>
      <c r="C56" s="154" t="s">
        <v>165</v>
      </c>
      <c r="D56" s="356"/>
      <c r="E56" s="225" t="s">
        <v>134</v>
      </c>
      <c r="F56" s="380"/>
      <c r="G56" s="380"/>
      <c r="H56" s="158">
        <v>77</v>
      </c>
      <c r="I56" s="155">
        <f>I53*2</f>
        <v>52</v>
      </c>
      <c r="J56" s="156">
        <v>53</v>
      </c>
      <c r="K56" s="229" t="s">
        <v>8</v>
      </c>
    </row>
    <row r="57" spans="1:13" s="68" customFormat="1">
      <c r="A57" s="216" t="s">
        <v>26</v>
      </c>
      <c r="B57" s="187">
        <v>5534</v>
      </c>
      <c r="C57" s="217" t="s">
        <v>166</v>
      </c>
      <c r="D57" s="355" t="s">
        <v>114</v>
      </c>
      <c r="E57" s="222" t="s">
        <v>135</v>
      </c>
      <c r="F57" s="380"/>
      <c r="G57" s="380"/>
      <c r="H57" s="220">
        <v>3704</v>
      </c>
      <c r="I57" s="218">
        <f>I52*3</f>
        <v>2397</v>
      </c>
      <c r="J57" s="140">
        <v>2377</v>
      </c>
      <c r="K57" s="219" t="s">
        <v>7</v>
      </c>
    </row>
    <row r="58" spans="1:13">
      <c r="A58" s="210" t="s">
        <v>26</v>
      </c>
      <c r="B58" s="210">
        <v>5122</v>
      </c>
      <c r="C58" s="211" t="s">
        <v>166</v>
      </c>
      <c r="D58" s="356"/>
      <c r="E58" s="221" t="s">
        <v>135</v>
      </c>
      <c r="F58" s="380"/>
      <c r="G58" s="380"/>
      <c r="H58" s="158"/>
      <c r="I58" s="155"/>
      <c r="J58" s="183">
        <v>2379</v>
      </c>
      <c r="K58" s="185" t="s">
        <v>7</v>
      </c>
    </row>
    <row r="59" spans="1:13">
      <c r="A59" s="230" t="s">
        <v>26</v>
      </c>
      <c r="B59" s="230">
        <v>5123</v>
      </c>
      <c r="C59" s="154" t="s">
        <v>167</v>
      </c>
      <c r="D59" s="356"/>
      <c r="E59" s="225" t="s">
        <v>135</v>
      </c>
      <c r="F59" s="380"/>
      <c r="G59" s="380"/>
      <c r="H59" s="158">
        <v>122</v>
      </c>
      <c r="I59" s="155">
        <f>J53*3</f>
        <v>78</v>
      </c>
      <c r="J59" s="156">
        <v>79</v>
      </c>
      <c r="K59" s="229" t="s">
        <v>8</v>
      </c>
    </row>
    <row r="60" spans="1:13" ht="27">
      <c r="A60" s="230" t="s">
        <v>26</v>
      </c>
      <c r="B60" s="230">
        <v>5124</v>
      </c>
      <c r="C60" s="154" t="s">
        <v>168</v>
      </c>
      <c r="D60" s="225" t="s">
        <v>115</v>
      </c>
      <c r="E60" s="225" t="s">
        <v>175</v>
      </c>
      <c r="F60" s="380"/>
      <c r="G60" s="380"/>
      <c r="H60" s="158">
        <v>266</v>
      </c>
      <c r="I60" s="158">
        <v>190</v>
      </c>
      <c r="J60" s="156">
        <v>182</v>
      </c>
      <c r="K60" s="382" t="s">
        <v>9</v>
      </c>
    </row>
    <row r="61" spans="1:13" ht="27">
      <c r="A61" s="230" t="s">
        <v>26</v>
      </c>
      <c r="B61" s="230">
        <v>5125</v>
      </c>
      <c r="C61" s="154" t="s">
        <v>169</v>
      </c>
      <c r="D61" s="225" t="s">
        <v>116</v>
      </c>
      <c r="E61" s="225" t="s">
        <v>176</v>
      </c>
      <c r="F61" s="380"/>
      <c r="G61" s="380"/>
      <c r="H61" s="158">
        <v>270</v>
      </c>
      <c r="I61" s="158">
        <v>190</v>
      </c>
      <c r="J61" s="156">
        <v>182</v>
      </c>
      <c r="K61" s="383"/>
    </row>
    <row r="62" spans="1:13" ht="27">
      <c r="A62" s="230" t="s">
        <v>26</v>
      </c>
      <c r="B62" s="230">
        <v>5126</v>
      </c>
      <c r="C62" s="154" t="s">
        <v>170</v>
      </c>
      <c r="D62" s="224" t="s">
        <v>117</v>
      </c>
      <c r="E62" s="224" t="s">
        <v>177</v>
      </c>
      <c r="F62" s="381"/>
      <c r="G62" s="381"/>
      <c r="H62" s="158">
        <v>285</v>
      </c>
      <c r="I62" s="158">
        <v>190</v>
      </c>
      <c r="J62" s="156">
        <v>182</v>
      </c>
      <c r="K62" s="384"/>
    </row>
    <row r="63" spans="1:13">
      <c r="A63" s="159"/>
      <c r="B63" s="159"/>
      <c r="C63" s="144"/>
      <c r="D63" s="89"/>
      <c r="E63" s="89"/>
      <c r="F63" s="255"/>
      <c r="G63" s="255"/>
      <c r="H63" s="160"/>
      <c r="I63" s="160"/>
      <c r="J63" s="161"/>
      <c r="K63" s="162"/>
    </row>
    <row r="64" spans="1:13" s="282" customFormat="1" ht="18.75">
      <c r="A64" s="132" t="s">
        <v>29</v>
      </c>
      <c r="B64" s="133"/>
      <c r="C64" s="134"/>
      <c r="D64" s="135"/>
      <c r="E64" s="135"/>
      <c r="F64" s="136"/>
      <c r="G64" s="136"/>
      <c r="H64" s="137"/>
      <c r="I64" s="137"/>
      <c r="J64" s="137"/>
      <c r="K64" s="138"/>
      <c r="L64" s="280"/>
      <c r="M64" s="281"/>
    </row>
    <row r="65" spans="1:11" ht="13.5" customHeight="1">
      <c r="A65" s="396" t="s">
        <v>2</v>
      </c>
      <c r="B65" s="396"/>
      <c r="C65" s="396" t="s">
        <v>0</v>
      </c>
      <c r="D65" s="396" t="s">
        <v>1</v>
      </c>
      <c r="E65" s="396"/>
      <c r="F65" s="396"/>
      <c r="G65" s="396"/>
      <c r="H65" s="391" t="s">
        <v>11</v>
      </c>
      <c r="I65" s="391" t="s">
        <v>12</v>
      </c>
      <c r="J65" s="390" t="s">
        <v>6</v>
      </c>
      <c r="K65" s="391" t="s">
        <v>5</v>
      </c>
    </row>
    <row r="66" spans="1:11">
      <c r="A66" s="230" t="s">
        <v>3</v>
      </c>
      <c r="B66" s="230" t="s">
        <v>4</v>
      </c>
      <c r="C66" s="396"/>
      <c r="D66" s="396"/>
      <c r="E66" s="396"/>
      <c r="F66" s="396"/>
      <c r="G66" s="396"/>
      <c r="H66" s="392"/>
      <c r="I66" s="392"/>
      <c r="J66" s="390"/>
      <c r="K66" s="392"/>
    </row>
    <row r="67" spans="1:11">
      <c r="A67" s="230" t="s">
        <v>26</v>
      </c>
      <c r="B67" s="230">
        <v>3127</v>
      </c>
      <c r="C67" s="154" t="s">
        <v>13</v>
      </c>
      <c r="D67" s="351" t="s">
        <v>112</v>
      </c>
      <c r="E67" s="385" t="s">
        <v>132</v>
      </c>
      <c r="F67" s="386"/>
      <c r="G67" s="387"/>
      <c r="H67" s="155">
        <v>1168</v>
      </c>
      <c r="I67" s="155">
        <f>ROUND(H67/H75*J75,0)</f>
        <v>887</v>
      </c>
      <c r="J67" s="254">
        <v>882</v>
      </c>
      <c r="K67" s="229" t="s">
        <v>7</v>
      </c>
    </row>
    <row r="68" spans="1:11">
      <c r="A68" s="230" t="s">
        <v>26</v>
      </c>
      <c r="B68" s="230">
        <v>3128</v>
      </c>
      <c r="C68" s="154" t="s">
        <v>14</v>
      </c>
      <c r="D68" s="351"/>
      <c r="E68" s="385" t="s">
        <v>133</v>
      </c>
      <c r="F68" s="386"/>
      <c r="G68" s="387"/>
      <c r="H68" s="155">
        <v>38</v>
      </c>
      <c r="I68" s="155">
        <f>ROUND(H68/H76*J76,0)</f>
        <v>28</v>
      </c>
      <c r="J68" s="254">
        <v>29</v>
      </c>
      <c r="K68" s="229" t="s">
        <v>8</v>
      </c>
    </row>
    <row r="69" spans="1:11" s="68" customFormat="1">
      <c r="A69" s="216" t="s">
        <v>26</v>
      </c>
      <c r="B69" s="187">
        <v>3613</v>
      </c>
      <c r="C69" s="217" t="s">
        <v>15</v>
      </c>
      <c r="D69" s="355" t="s">
        <v>113</v>
      </c>
      <c r="E69" s="406" t="s">
        <v>134</v>
      </c>
      <c r="F69" s="407"/>
      <c r="G69" s="408"/>
      <c r="H69" s="220">
        <v>2335</v>
      </c>
      <c r="I69" s="218">
        <f>J67*2</f>
        <v>1764</v>
      </c>
      <c r="J69" s="140">
        <v>1760</v>
      </c>
      <c r="K69" s="219" t="s">
        <v>7</v>
      </c>
    </row>
    <row r="70" spans="1:11" s="256" customFormat="1">
      <c r="A70" s="210" t="s">
        <v>26</v>
      </c>
      <c r="B70" s="210">
        <v>3129</v>
      </c>
      <c r="C70" s="211" t="s">
        <v>15</v>
      </c>
      <c r="D70" s="356"/>
      <c r="E70" s="393" t="s">
        <v>134</v>
      </c>
      <c r="F70" s="394"/>
      <c r="G70" s="395"/>
      <c r="H70" s="232">
        <v>2335</v>
      </c>
      <c r="I70" s="231">
        <f>J68*2</f>
        <v>58</v>
      </c>
      <c r="J70" s="183">
        <v>1762</v>
      </c>
      <c r="K70" s="185" t="s">
        <v>7</v>
      </c>
    </row>
    <row r="71" spans="1:11">
      <c r="A71" s="230" t="s">
        <v>26</v>
      </c>
      <c r="B71" s="230">
        <v>3130</v>
      </c>
      <c r="C71" s="154" t="s">
        <v>16</v>
      </c>
      <c r="D71" s="356"/>
      <c r="E71" s="385" t="s">
        <v>134</v>
      </c>
      <c r="F71" s="386"/>
      <c r="G71" s="387"/>
      <c r="H71" s="158">
        <v>77</v>
      </c>
      <c r="I71" s="155">
        <f>I68*2</f>
        <v>56</v>
      </c>
      <c r="J71" s="156">
        <v>59</v>
      </c>
      <c r="K71" s="229" t="s">
        <v>8</v>
      </c>
    </row>
    <row r="72" spans="1:11" s="68" customFormat="1">
      <c r="A72" s="216" t="s">
        <v>26</v>
      </c>
      <c r="B72" s="187">
        <v>3614</v>
      </c>
      <c r="C72" s="217" t="s">
        <v>17</v>
      </c>
      <c r="D72" s="355" t="s">
        <v>114</v>
      </c>
      <c r="E72" s="406" t="s">
        <v>135</v>
      </c>
      <c r="F72" s="407"/>
      <c r="G72" s="408"/>
      <c r="H72" s="220">
        <v>3704</v>
      </c>
      <c r="I72" s="218">
        <f>I67*3</f>
        <v>2661</v>
      </c>
      <c r="J72" s="140">
        <v>2641</v>
      </c>
      <c r="K72" s="219" t="s">
        <v>7</v>
      </c>
    </row>
    <row r="73" spans="1:11">
      <c r="A73" s="210" t="s">
        <v>26</v>
      </c>
      <c r="B73" s="210">
        <v>3131</v>
      </c>
      <c r="C73" s="211" t="s">
        <v>17</v>
      </c>
      <c r="D73" s="356"/>
      <c r="E73" s="393" t="s">
        <v>135</v>
      </c>
      <c r="F73" s="394"/>
      <c r="G73" s="395"/>
      <c r="H73" s="232">
        <v>3704</v>
      </c>
      <c r="I73" s="231">
        <f>I68*3</f>
        <v>84</v>
      </c>
      <c r="J73" s="183">
        <v>2643</v>
      </c>
      <c r="K73" s="185" t="s">
        <v>7</v>
      </c>
    </row>
    <row r="74" spans="1:11">
      <c r="A74" s="230" t="s">
        <v>26</v>
      </c>
      <c r="B74" s="230">
        <v>3132</v>
      </c>
      <c r="C74" s="154" t="s">
        <v>18</v>
      </c>
      <c r="D74" s="356"/>
      <c r="E74" s="385" t="s">
        <v>135</v>
      </c>
      <c r="F74" s="386"/>
      <c r="G74" s="387"/>
      <c r="H74" s="158">
        <v>122</v>
      </c>
      <c r="I74" s="155">
        <f>J68*3</f>
        <v>87</v>
      </c>
      <c r="J74" s="156">
        <v>88</v>
      </c>
      <c r="K74" s="229" t="s">
        <v>8</v>
      </c>
    </row>
    <row r="75" spans="1:11" ht="27">
      <c r="A75" s="230" t="s">
        <v>26</v>
      </c>
      <c r="B75" s="230">
        <v>3133</v>
      </c>
      <c r="C75" s="154" t="s">
        <v>19</v>
      </c>
      <c r="D75" s="225" t="s">
        <v>115</v>
      </c>
      <c r="E75" s="385" t="s">
        <v>175</v>
      </c>
      <c r="F75" s="386"/>
      <c r="G75" s="387"/>
      <c r="H75" s="158">
        <v>266</v>
      </c>
      <c r="I75" s="158">
        <v>190</v>
      </c>
      <c r="J75" s="156">
        <v>202</v>
      </c>
      <c r="K75" s="382" t="s">
        <v>9</v>
      </c>
    </row>
    <row r="76" spans="1:11" ht="27">
      <c r="A76" s="230" t="s">
        <v>26</v>
      </c>
      <c r="B76" s="230">
        <v>3134</v>
      </c>
      <c r="C76" s="154" t="s">
        <v>20</v>
      </c>
      <c r="D76" s="225" t="s">
        <v>116</v>
      </c>
      <c r="E76" s="385" t="s">
        <v>176</v>
      </c>
      <c r="F76" s="386"/>
      <c r="G76" s="387"/>
      <c r="H76" s="158">
        <v>270</v>
      </c>
      <c r="I76" s="158">
        <v>190</v>
      </c>
      <c r="J76" s="156">
        <v>202</v>
      </c>
      <c r="K76" s="383"/>
    </row>
    <row r="77" spans="1:11" ht="27">
      <c r="A77" s="230" t="s">
        <v>26</v>
      </c>
      <c r="B77" s="230">
        <v>3135</v>
      </c>
      <c r="C77" s="154" t="s">
        <v>21</v>
      </c>
      <c r="D77" s="224" t="s">
        <v>117</v>
      </c>
      <c r="E77" s="385" t="s">
        <v>177</v>
      </c>
      <c r="F77" s="386"/>
      <c r="G77" s="387"/>
      <c r="H77" s="158">
        <v>285</v>
      </c>
      <c r="I77" s="158">
        <v>190</v>
      </c>
      <c r="J77" s="156">
        <v>202</v>
      </c>
      <c r="K77" s="384"/>
    </row>
    <row r="78" spans="1:11" ht="11.25" customHeight="1">
      <c r="A78" s="73"/>
      <c r="B78" s="73"/>
      <c r="C78" s="74"/>
      <c r="D78" s="75"/>
      <c r="E78" s="76"/>
      <c r="F78" s="255"/>
      <c r="G78" s="255"/>
      <c r="H78" s="160"/>
      <c r="I78" s="160"/>
      <c r="J78" s="161"/>
      <c r="K78" s="162"/>
    </row>
    <row r="79" spans="1:11" ht="18.75" customHeight="1">
      <c r="A79" s="79" t="s">
        <v>160</v>
      </c>
      <c r="B79" s="73"/>
      <c r="C79" s="74"/>
      <c r="D79" s="75"/>
      <c r="E79" s="76"/>
      <c r="F79" s="255"/>
      <c r="G79" s="160"/>
      <c r="H79" s="160"/>
      <c r="I79" s="161"/>
      <c r="J79" s="162"/>
    </row>
    <row r="80" spans="1:11" ht="18.75" customHeight="1">
      <c r="A80" s="396" t="s">
        <v>2</v>
      </c>
      <c r="B80" s="396"/>
      <c r="C80" s="396" t="s">
        <v>0</v>
      </c>
      <c r="D80" s="396" t="s">
        <v>1</v>
      </c>
      <c r="E80" s="396"/>
      <c r="F80" s="396"/>
      <c r="G80" s="396"/>
      <c r="H80" s="391" t="s">
        <v>11</v>
      </c>
      <c r="I80" s="391" t="s">
        <v>12</v>
      </c>
      <c r="J80" s="390" t="s">
        <v>6</v>
      </c>
      <c r="K80" s="391" t="s">
        <v>5</v>
      </c>
    </row>
    <row r="81" spans="1:11" ht="18.75" customHeight="1">
      <c r="A81" s="230" t="s">
        <v>3</v>
      </c>
      <c r="B81" s="230" t="s">
        <v>4</v>
      </c>
      <c r="C81" s="396"/>
      <c r="D81" s="396"/>
      <c r="E81" s="396"/>
      <c r="F81" s="396"/>
      <c r="G81" s="396"/>
      <c r="H81" s="392"/>
      <c r="I81" s="392"/>
      <c r="J81" s="390"/>
      <c r="K81" s="392"/>
    </row>
    <row r="82" spans="1:11">
      <c r="A82" s="230" t="s">
        <v>26</v>
      </c>
      <c r="B82" s="230">
        <v>5127</v>
      </c>
      <c r="C82" s="154" t="s">
        <v>162</v>
      </c>
      <c r="D82" s="351" t="s">
        <v>112</v>
      </c>
      <c r="E82" s="225" t="s">
        <v>132</v>
      </c>
      <c r="F82" s="379" t="s">
        <v>161</v>
      </c>
      <c r="G82" s="379" t="s">
        <v>161</v>
      </c>
      <c r="H82" s="155">
        <v>1168</v>
      </c>
      <c r="I82" s="155">
        <f>ROUND(H82/H90*J90,0)</f>
        <v>799</v>
      </c>
      <c r="J82" s="156">
        <v>794</v>
      </c>
      <c r="K82" s="229" t="s">
        <v>7</v>
      </c>
    </row>
    <row r="83" spans="1:11">
      <c r="A83" s="230" t="s">
        <v>26</v>
      </c>
      <c r="B83" s="230">
        <v>5128</v>
      </c>
      <c r="C83" s="154" t="s">
        <v>163</v>
      </c>
      <c r="D83" s="351"/>
      <c r="E83" s="225" t="s">
        <v>133</v>
      </c>
      <c r="F83" s="380"/>
      <c r="G83" s="380"/>
      <c r="H83" s="155">
        <v>38</v>
      </c>
      <c r="I83" s="155">
        <f>ROUND(H83/H91*J91,0)</f>
        <v>26</v>
      </c>
      <c r="J83" s="156">
        <v>26</v>
      </c>
      <c r="K83" s="229" t="s">
        <v>8</v>
      </c>
    </row>
    <row r="84" spans="1:11" s="68" customFormat="1">
      <c r="A84" s="216" t="s">
        <v>26</v>
      </c>
      <c r="B84" s="187">
        <v>5535</v>
      </c>
      <c r="C84" s="217" t="s">
        <v>164</v>
      </c>
      <c r="D84" s="355" t="s">
        <v>113</v>
      </c>
      <c r="E84" s="222" t="s">
        <v>134</v>
      </c>
      <c r="F84" s="380"/>
      <c r="G84" s="380"/>
      <c r="H84" s="220">
        <v>2335</v>
      </c>
      <c r="I84" s="218">
        <f>J82*2</f>
        <v>1588</v>
      </c>
      <c r="J84" s="140">
        <v>1584</v>
      </c>
      <c r="K84" s="219" t="s">
        <v>7</v>
      </c>
    </row>
    <row r="85" spans="1:11">
      <c r="A85" s="210" t="s">
        <v>26</v>
      </c>
      <c r="B85" s="210">
        <v>5129</v>
      </c>
      <c r="C85" s="211" t="s">
        <v>164</v>
      </c>
      <c r="D85" s="356"/>
      <c r="E85" s="221" t="s">
        <v>134</v>
      </c>
      <c r="F85" s="380"/>
      <c r="G85" s="380"/>
      <c r="H85" s="158"/>
      <c r="I85" s="155"/>
      <c r="J85" s="183">
        <v>1586</v>
      </c>
      <c r="K85" s="185" t="s">
        <v>7</v>
      </c>
    </row>
    <row r="86" spans="1:11">
      <c r="A86" s="230" t="s">
        <v>26</v>
      </c>
      <c r="B86" s="230">
        <v>5130</v>
      </c>
      <c r="C86" s="154" t="s">
        <v>165</v>
      </c>
      <c r="D86" s="356"/>
      <c r="E86" s="225" t="s">
        <v>134</v>
      </c>
      <c r="F86" s="380"/>
      <c r="G86" s="380"/>
      <c r="H86" s="158">
        <v>77</v>
      </c>
      <c r="I86" s="155">
        <f>I83*2</f>
        <v>52</v>
      </c>
      <c r="J86" s="156">
        <v>53</v>
      </c>
      <c r="K86" s="229" t="s">
        <v>8</v>
      </c>
    </row>
    <row r="87" spans="1:11" s="68" customFormat="1">
      <c r="A87" s="216" t="s">
        <v>26</v>
      </c>
      <c r="B87" s="187">
        <v>5536</v>
      </c>
      <c r="C87" s="217" t="s">
        <v>166</v>
      </c>
      <c r="D87" s="355" t="s">
        <v>114</v>
      </c>
      <c r="E87" s="222" t="s">
        <v>135</v>
      </c>
      <c r="F87" s="380"/>
      <c r="G87" s="380"/>
      <c r="H87" s="220">
        <v>3704</v>
      </c>
      <c r="I87" s="218">
        <f>I82*3</f>
        <v>2397</v>
      </c>
      <c r="J87" s="140">
        <v>2377</v>
      </c>
      <c r="K87" s="219" t="s">
        <v>7</v>
      </c>
    </row>
    <row r="88" spans="1:11">
      <c r="A88" s="210" t="s">
        <v>26</v>
      </c>
      <c r="B88" s="210">
        <v>5131</v>
      </c>
      <c r="C88" s="211" t="s">
        <v>166</v>
      </c>
      <c r="D88" s="356"/>
      <c r="E88" s="221" t="s">
        <v>135</v>
      </c>
      <c r="F88" s="380"/>
      <c r="G88" s="380"/>
      <c r="H88" s="158"/>
      <c r="I88" s="155"/>
      <c r="J88" s="183">
        <v>2379</v>
      </c>
      <c r="K88" s="185" t="s">
        <v>7</v>
      </c>
    </row>
    <row r="89" spans="1:11">
      <c r="A89" s="230" t="s">
        <v>26</v>
      </c>
      <c r="B89" s="230">
        <v>5132</v>
      </c>
      <c r="C89" s="154" t="s">
        <v>167</v>
      </c>
      <c r="D89" s="356"/>
      <c r="E89" s="225" t="s">
        <v>135</v>
      </c>
      <c r="F89" s="380"/>
      <c r="G89" s="380"/>
      <c r="H89" s="158">
        <v>122</v>
      </c>
      <c r="I89" s="155">
        <f>J83*3</f>
        <v>78</v>
      </c>
      <c r="J89" s="156">
        <v>79</v>
      </c>
      <c r="K89" s="229" t="s">
        <v>8</v>
      </c>
    </row>
    <row r="90" spans="1:11" ht="27">
      <c r="A90" s="230" t="s">
        <v>26</v>
      </c>
      <c r="B90" s="230">
        <v>5133</v>
      </c>
      <c r="C90" s="154" t="s">
        <v>168</v>
      </c>
      <c r="D90" s="225" t="s">
        <v>115</v>
      </c>
      <c r="E90" s="225" t="s">
        <v>175</v>
      </c>
      <c r="F90" s="380"/>
      <c r="G90" s="380"/>
      <c r="H90" s="158">
        <v>266</v>
      </c>
      <c r="I90" s="158">
        <v>190</v>
      </c>
      <c r="J90" s="156">
        <v>182</v>
      </c>
      <c r="K90" s="382" t="s">
        <v>9</v>
      </c>
    </row>
    <row r="91" spans="1:11" ht="27">
      <c r="A91" s="230" t="s">
        <v>26</v>
      </c>
      <c r="B91" s="230">
        <v>5134</v>
      </c>
      <c r="C91" s="154" t="s">
        <v>169</v>
      </c>
      <c r="D91" s="225" t="s">
        <v>116</v>
      </c>
      <c r="E91" s="225" t="s">
        <v>176</v>
      </c>
      <c r="F91" s="380"/>
      <c r="G91" s="380"/>
      <c r="H91" s="158">
        <v>270</v>
      </c>
      <c r="I91" s="158">
        <v>190</v>
      </c>
      <c r="J91" s="156">
        <v>182</v>
      </c>
      <c r="K91" s="383"/>
    </row>
    <row r="92" spans="1:11" ht="27">
      <c r="A92" s="230" t="s">
        <v>26</v>
      </c>
      <c r="B92" s="230">
        <v>5135</v>
      </c>
      <c r="C92" s="154" t="s">
        <v>170</v>
      </c>
      <c r="D92" s="224" t="s">
        <v>117</v>
      </c>
      <c r="E92" s="224" t="s">
        <v>177</v>
      </c>
      <c r="F92" s="381"/>
      <c r="G92" s="381"/>
      <c r="H92" s="158">
        <v>285</v>
      </c>
      <c r="I92" s="158">
        <v>190</v>
      </c>
      <c r="J92" s="156">
        <v>182</v>
      </c>
      <c r="K92" s="384"/>
    </row>
    <row r="93" spans="1:11">
      <c r="A93" s="159"/>
      <c r="B93" s="159"/>
      <c r="C93" s="144"/>
      <c r="D93" s="89"/>
      <c r="E93" s="89"/>
      <c r="F93" s="255"/>
      <c r="G93" s="255"/>
      <c r="H93" s="160"/>
      <c r="I93" s="160"/>
      <c r="J93" s="161"/>
      <c r="K93" s="162"/>
    </row>
  </sheetData>
  <mergeCells count="105">
    <mergeCell ref="J35:J36"/>
    <mergeCell ref="E37:G37"/>
    <mergeCell ref="E38:G38"/>
    <mergeCell ref="E39:G39"/>
    <mergeCell ref="E41:G41"/>
    <mergeCell ref="K15:K17"/>
    <mergeCell ref="K5:K6"/>
    <mergeCell ref="J5:J6"/>
    <mergeCell ref="E9:G9"/>
    <mergeCell ref="E11:G11"/>
    <mergeCell ref="E12:G12"/>
    <mergeCell ref="E14:G14"/>
    <mergeCell ref="E15:G15"/>
    <mergeCell ref="E16:G16"/>
    <mergeCell ref="E17:G17"/>
    <mergeCell ref="E7:G7"/>
    <mergeCell ref="E8:G8"/>
    <mergeCell ref="D5:G6"/>
    <mergeCell ref="H5:H6"/>
    <mergeCell ref="I5:I6"/>
    <mergeCell ref="D7:D8"/>
    <mergeCell ref="D9:D11"/>
    <mergeCell ref="E10:G10"/>
    <mergeCell ref="E13:G13"/>
    <mergeCell ref="A5:B5"/>
    <mergeCell ref="C5:C6"/>
    <mergeCell ref="K75:K77"/>
    <mergeCell ref="K65:K66"/>
    <mergeCell ref="D67:D68"/>
    <mergeCell ref="D69:D71"/>
    <mergeCell ref="D65:G66"/>
    <mergeCell ref="H65:H66"/>
    <mergeCell ref="I65:I66"/>
    <mergeCell ref="J65:J66"/>
    <mergeCell ref="E67:G67"/>
    <mergeCell ref="E68:G68"/>
    <mergeCell ref="E75:G75"/>
    <mergeCell ref="E76:G76"/>
    <mergeCell ref="E77:G77"/>
    <mergeCell ref="E69:G69"/>
    <mergeCell ref="E71:G71"/>
    <mergeCell ref="E72:G72"/>
    <mergeCell ref="A20:B20"/>
    <mergeCell ref="C20:C21"/>
    <mergeCell ref="K35:K36"/>
    <mergeCell ref="D37:D38"/>
    <mergeCell ref="D39:D41"/>
    <mergeCell ref="D35:G36"/>
    <mergeCell ref="A35:B35"/>
    <mergeCell ref="C35:C36"/>
    <mergeCell ref="E42:G42"/>
    <mergeCell ref="E44:G44"/>
    <mergeCell ref="E45:G45"/>
    <mergeCell ref="E46:G46"/>
    <mergeCell ref="E47:G47"/>
    <mergeCell ref="E40:G40"/>
    <mergeCell ref="E43:G43"/>
    <mergeCell ref="A80:B80"/>
    <mergeCell ref="C80:C81"/>
    <mergeCell ref="D80:G81"/>
    <mergeCell ref="H80:H81"/>
    <mergeCell ref="I80:I81"/>
    <mergeCell ref="H50:H51"/>
    <mergeCell ref="I50:I51"/>
    <mergeCell ref="J50:J51"/>
    <mergeCell ref="K50:K51"/>
    <mergeCell ref="D52:D53"/>
    <mergeCell ref="F52:F62"/>
    <mergeCell ref="G52:G62"/>
    <mergeCell ref="D54:D56"/>
    <mergeCell ref="D57:D59"/>
    <mergeCell ref="K60:K62"/>
    <mergeCell ref="E70:G70"/>
    <mergeCell ref="E73:G73"/>
    <mergeCell ref="J80:J81"/>
    <mergeCell ref="K80:K81"/>
    <mergeCell ref="D72:D74"/>
    <mergeCell ref="A65:B65"/>
    <mergeCell ref="C65:C66"/>
    <mergeCell ref="A50:B50"/>
    <mergeCell ref="C50:C51"/>
    <mergeCell ref="J20:J21"/>
    <mergeCell ref="K20:K21"/>
    <mergeCell ref="D22:D23"/>
    <mergeCell ref="D12:D14"/>
    <mergeCell ref="K45:K47"/>
    <mergeCell ref="D82:D83"/>
    <mergeCell ref="F82:F92"/>
    <mergeCell ref="G82:G92"/>
    <mergeCell ref="D84:D86"/>
    <mergeCell ref="D87:D89"/>
    <mergeCell ref="K90:K92"/>
    <mergeCell ref="K30:K32"/>
    <mergeCell ref="F22:F32"/>
    <mergeCell ref="G22:G32"/>
    <mergeCell ref="D24:D26"/>
    <mergeCell ref="D27:D29"/>
    <mergeCell ref="D20:G21"/>
    <mergeCell ref="H20:H21"/>
    <mergeCell ref="I20:I21"/>
    <mergeCell ref="D42:D44"/>
    <mergeCell ref="D50:G51"/>
    <mergeCell ref="E74:G74"/>
    <mergeCell ref="H35:H36"/>
    <mergeCell ref="I35:I36"/>
  </mergeCells>
  <phoneticPr fontId="2"/>
  <printOptions horizontalCentered="1" verticalCentered="1"/>
  <pageMargins left="0.59055118110236227" right="0.27559055118110237" top="0.6692913385826772" bottom="0.74803149606299213" header="0.31496062992125984" footer="0.31496062992125984"/>
  <pageSetup paperSize="9" scale="65" firstPageNumber="4" fitToHeight="2" orientation="portrait" cellComments="asDisplayed" r:id="rId1"/>
  <headerFooter>
    <oddFooter>&amp;R&amp;"-,標準"&amp;12■&amp;A</oddFooter>
  </headerFooter>
  <rowBreaks count="1" manualBreakCount="1">
    <brk id="62" max="10" man="1"/>
  </rowBreak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16"/>
  <sheetViews>
    <sheetView view="pageBreakPreview" zoomScale="70" zoomScaleNormal="75" zoomScaleSheetLayoutView="70" workbookViewId="0">
      <selection activeCell="D83" sqref="D83:D85"/>
    </sheetView>
  </sheetViews>
  <sheetFormatPr defaultRowHeight="13.5"/>
  <cols>
    <col min="1" max="2" width="8" style="2" customWidth="1"/>
    <col min="3" max="3" width="37.5703125" style="2" customWidth="1"/>
    <col min="4" max="4" width="24.85546875" style="2" customWidth="1"/>
    <col min="5" max="5" width="52" style="2" customWidth="1"/>
    <col min="6" max="6" width="22.28515625" style="2" hidden="1" customWidth="1"/>
    <col min="7" max="7" width="10.140625" style="2" customWidth="1"/>
    <col min="8" max="9" width="8.140625" style="152" hidden="1" customWidth="1"/>
    <col min="10" max="10" width="9.140625" style="2"/>
    <col min="11" max="11" width="11.7109375" style="2" customWidth="1"/>
    <col min="12" max="16384" width="9.140625" style="2"/>
  </cols>
  <sheetData>
    <row r="1" spans="1:13" ht="24" customHeight="1">
      <c r="A1" s="131" t="s">
        <v>24</v>
      </c>
    </row>
    <row r="2" spans="1:13" ht="9.75" customHeight="1">
      <c r="A2" s="131"/>
    </row>
    <row r="3" spans="1:13" ht="18.75">
      <c r="A3" s="131" t="s">
        <v>41</v>
      </c>
      <c r="B3" s="3"/>
      <c r="E3" s="426" t="s">
        <v>42</v>
      </c>
      <c r="F3" s="426"/>
      <c r="G3" s="426"/>
      <c r="H3" s="426"/>
      <c r="I3" s="426"/>
      <c r="J3" s="426"/>
      <c r="K3" s="426"/>
    </row>
    <row r="4" spans="1:13" s="282" customFormat="1" ht="18.75">
      <c r="A4" s="132" t="s">
        <v>27</v>
      </c>
      <c r="B4" s="133"/>
      <c r="C4" s="134"/>
      <c r="D4" s="135"/>
      <c r="E4" s="135"/>
      <c r="F4" s="136"/>
      <c r="G4" s="136"/>
      <c r="H4" s="137"/>
      <c r="I4" s="137"/>
      <c r="J4" s="137"/>
      <c r="K4" s="138"/>
      <c r="L4" s="280"/>
      <c r="M4" s="281"/>
    </row>
    <row r="5" spans="1:13" ht="16.5" customHeight="1">
      <c r="A5" s="396" t="s">
        <v>2</v>
      </c>
      <c r="B5" s="396"/>
      <c r="C5" s="396" t="s">
        <v>0</v>
      </c>
      <c r="D5" s="396" t="s">
        <v>1</v>
      </c>
      <c r="E5" s="396"/>
      <c r="F5" s="396"/>
      <c r="G5" s="396"/>
      <c r="H5" s="391" t="s">
        <v>11</v>
      </c>
      <c r="I5" s="391" t="s">
        <v>12</v>
      </c>
      <c r="J5" s="390" t="s">
        <v>6</v>
      </c>
      <c r="K5" s="391" t="s">
        <v>5</v>
      </c>
    </row>
    <row r="6" spans="1:13" ht="18" customHeight="1">
      <c r="A6" s="230" t="s">
        <v>3</v>
      </c>
      <c r="B6" s="230" t="s">
        <v>4</v>
      </c>
      <c r="C6" s="396"/>
      <c r="D6" s="396"/>
      <c r="E6" s="396"/>
      <c r="F6" s="396"/>
      <c r="G6" s="396"/>
      <c r="H6" s="392"/>
      <c r="I6" s="392"/>
      <c r="J6" s="390"/>
      <c r="K6" s="392"/>
    </row>
    <row r="7" spans="1:13" s="68" customFormat="1">
      <c r="A7" s="216" t="s">
        <v>26</v>
      </c>
      <c r="B7" s="187">
        <v>3541</v>
      </c>
      <c r="C7" s="217" t="s">
        <v>13</v>
      </c>
      <c r="D7" s="351" t="s">
        <v>112</v>
      </c>
      <c r="E7" s="406" t="s">
        <v>132</v>
      </c>
      <c r="F7" s="407"/>
      <c r="G7" s="408"/>
      <c r="H7" s="218">
        <v>1168</v>
      </c>
      <c r="I7" s="218">
        <f>ROUND(H7/H16*J16,0)</f>
        <v>878</v>
      </c>
      <c r="J7" s="139">
        <v>877</v>
      </c>
      <c r="K7" s="219" t="s">
        <v>7</v>
      </c>
    </row>
    <row r="8" spans="1:13" s="256" customFormat="1">
      <c r="A8" s="210" t="s">
        <v>26</v>
      </c>
      <c r="B8" s="210">
        <v>3136</v>
      </c>
      <c r="C8" s="211" t="s">
        <v>13</v>
      </c>
      <c r="D8" s="351"/>
      <c r="E8" s="393" t="s">
        <v>132</v>
      </c>
      <c r="F8" s="394"/>
      <c r="G8" s="395"/>
      <c r="H8" s="231">
        <v>1168</v>
      </c>
      <c r="I8" s="231">
        <f>ROUND(H8/H18*J18,0)</f>
        <v>865</v>
      </c>
      <c r="J8" s="182">
        <v>878</v>
      </c>
      <c r="K8" s="185" t="s">
        <v>7</v>
      </c>
    </row>
    <row r="9" spans="1:13">
      <c r="A9" s="230" t="s">
        <v>26</v>
      </c>
      <c r="B9" s="230">
        <v>3137</v>
      </c>
      <c r="C9" s="154" t="s">
        <v>14</v>
      </c>
      <c r="D9" s="351"/>
      <c r="E9" s="385" t="s">
        <v>133</v>
      </c>
      <c r="F9" s="386"/>
      <c r="G9" s="387"/>
      <c r="H9" s="155">
        <v>38</v>
      </c>
      <c r="I9" s="155">
        <f>ROUND(H9/H18*J18,0)</f>
        <v>28</v>
      </c>
      <c r="J9" s="254">
        <v>29</v>
      </c>
      <c r="K9" s="229" t="s">
        <v>8</v>
      </c>
    </row>
    <row r="10" spans="1:13" s="68" customFormat="1">
      <c r="A10" s="216" t="s">
        <v>26</v>
      </c>
      <c r="B10" s="187">
        <v>3542</v>
      </c>
      <c r="C10" s="217" t="s">
        <v>15</v>
      </c>
      <c r="D10" s="355" t="s">
        <v>113</v>
      </c>
      <c r="E10" s="406" t="s">
        <v>134</v>
      </c>
      <c r="F10" s="407"/>
      <c r="G10" s="408"/>
      <c r="H10" s="220">
        <v>2335</v>
      </c>
      <c r="I10" s="218">
        <f>J7*2</f>
        <v>1754</v>
      </c>
      <c r="J10" s="140">
        <v>1751</v>
      </c>
      <c r="K10" s="219" t="s">
        <v>7</v>
      </c>
    </row>
    <row r="11" spans="1:13">
      <c r="A11" s="210" t="s">
        <v>26</v>
      </c>
      <c r="B11" s="210">
        <v>3138</v>
      </c>
      <c r="C11" s="211" t="s">
        <v>15</v>
      </c>
      <c r="D11" s="356"/>
      <c r="E11" s="393" t="s">
        <v>134</v>
      </c>
      <c r="F11" s="394"/>
      <c r="G11" s="395"/>
      <c r="H11" s="232">
        <v>2335</v>
      </c>
      <c r="I11" s="231">
        <f>J8*2</f>
        <v>1756</v>
      </c>
      <c r="J11" s="183">
        <v>1752</v>
      </c>
      <c r="K11" s="185" t="s">
        <v>7</v>
      </c>
    </row>
    <row r="12" spans="1:13">
      <c r="A12" s="230" t="s">
        <v>26</v>
      </c>
      <c r="B12" s="230">
        <v>3139</v>
      </c>
      <c r="C12" s="154" t="s">
        <v>16</v>
      </c>
      <c r="D12" s="356"/>
      <c r="E12" s="385" t="s">
        <v>134</v>
      </c>
      <c r="F12" s="386"/>
      <c r="G12" s="387"/>
      <c r="H12" s="158">
        <v>77</v>
      </c>
      <c r="I12" s="155">
        <f>I9*2</f>
        <v>56</v>
      </c>
      <c r="J12" s="156">
        <v>59</v>
      </c>
      <c r="K12" s="229" t="s">
        <v>8</v>
      </c>
    </row>
    <row r="13" spans="1:13" s="68" customFormat="1">
      <c r="A13" s="216" t="s">
        <v>26</v>
      </c>
      <c r="B13" s="187">
        <v>3543</v>
      </c>
      <c r="C13" s="217" t="s">
        <v>17</v>
      </c>
      <c r="D13" s="355" t="s">
        <v>114</v>
      </c>
      <c r="E13" s="406" t="s">
        <v>135</v>
      </c>
      <c r="F13" s="407"/>
      <c r="G13" s="408"/>
      <c r="H13" s="220">
        <v>3704</v>
      </c>
      <c r="I13" s="218">
        <f>I7*3</f>
        <v>2634</v>
      </c>
      <c r="J13" s="140">
        <v>2627</v>
      </c>
      <c r="K13" s="219" t="s">
        <v>7</v>
      </c>
    </row>
    <row r="14" spans="1:13">
      <c r="A14" s="210" t="s">
        <v>26</v>
      </c>
      <c r="B14" s="210">
        <v>3140</v>
      </c>
      <c r="C14" s="211" t="s">
        <v>17</v>
      </c>
      <c r="D14" s="356"/>
      <c r="E14" s="393" t="s">
        <v>135</v>
      </c>
      <c r="F14" s="394"/>
      <c r="G14" s="395"/>
      <c r="H14" s="232">
        <v>3704</v>
      </c>
      <c r="I14" s="231">
        <f>I8*3</f>
        <v>2595</v>
      </c>
      <c r="J14" s="183">
        <v>2629</v>
      </c>
      <c r="K14" s="185" t="s">
        <v>7</v>
      </c>
    </row>
    <row r="15" spans="1:13">
      <c r="A15" s="230" t="s">
        <v>26</v>
      </c>
      <c r="B15" s="230">
        <v>3141</v>
      </c>
      <c r="C15" s="154" t="s">
        <v>18</v>
      </c>
      <c r="D15" s="356"/>
      <c r="E15" s="385" t="s">
        <v>135</v>
      </c>
      <c r="F15" s="386"/>
      <c r="G15" s="387"/>
      <c r="H15" s="158">
        <v>122</v>
      </c>
      <c r="I15" s="155">
        <f>J9*3</f>
        <v>87</v>
      </c>
      <c r="J15" s="156">
        <v>88</v>
      </c>
      <c r="K15" s="229" t="s">
        <v>8</v>
      </c>
    </row>
    <row r="16" spans="1:13" s="68" customFormat="1" ht="27">
      <c r="A16" s="216" t="s">
        <v>26</v>
      </c>
      <c r="B16" s="187">
        <v>3544</v>
      </c>
      <c r="C16" s="217" t="s">
        <v>19</v>
      </c>
      <c r="D16" s="222" t="s">
        <v>115</v>
      </c>
      <c r="E16" s="406" t="s">
        <v>175</v>
      </c>
      <c r="F16" s="407"/>
      <c r="G16" s="408"/>
      <c r="H16" s="220">
        <v>266</v>
      </c>
      <c r="I16" s="220">
        <v>190</v>
      </c>
      <c r="J16" s="140">
        <v>200</v>
      </c>
      <c r="K16" s="382" t="s">
        <v>9</v>
      </c>
    </row>
    <row r="17" spans="1:11" ht="27">
      <c r="A17" s="210" t="s">
        <v>26</v>
      </c>
      <c r="B17" s="210">
        <v>3142</v>
      </c>
      <c r="C17" s="211" t="s">
        <v>19</v>
      </c>
      <c r="D17" s="221" t="s">
        <v>115</v>
      </c>
      <c r="E17" s="393" t="s">
        <v>175</v>
      </c>
      <c r="F17" s="394"/>
      <c r="G17" s="395"/>
      <c r="H17" s="232">
        <v>266</v>
      </c>
      <c r="I17" s="232">
        <v>190</v>
      </c>
      <c r="J17" s="183">
        <v>201</v>
      </c>
      <c r="K17" s="383"/>
    </row>
    <row r="18" spans="1:11" s="68" customFormat="1" ht="27">
      <c r="A18" s="216" t="s">
        <v>26</v>
      </c>
      <c r="B18" s="187">
        <v>3545</v>
      </c>
      <c r="C18" s="217" t="s">
        <v>20</v>
      </c>
      <c r="D18" s="222" t="s">
        <v>116</v>
      </c>
      <c r="E18" s="406" t="s">
        <v>176</v>
      </c>
      <c r="F18" s="407"/>
      <c r="G18" s="408"/>
      <c r="H18" s="220">
        <v>270</v>
      </c>
      <c r="I18" s="220">
        <v>190</v>
      </c>
      <c r="J18" s="140">
        <v>200</v>
      </c>
      <c r="K18" s="383"/>
    </row>
    <row r="19" spans="1:11" s="256" customFormat="1" ht="27">
      <c r="A19" s="210" t="s">
        <v>26</v>
      </c>
      <c r="B19" s="210">
        <v>3143</v>
      </c>
      <c r="C19" s="211" t="s">
        <v>20</v>
      </c>
      <c r="D19" s="221" t="s">
        <v>116</v>
      </c>
      <c r="E19" s="393" t="s">
        <v>176</v>
      </c>
      <c r="F19" s="394"/>
      <c r="G19" s="395"/>
      <c r="H19" s="232">
        <v>270</v>
      </c>
      <c r="I19" s="232">
        <v>190</v>
      </c>
      <c r="J19" s="183">
        <v>201</v>
      </c>
      <c r="K19" s="383"/>
    </row>
    <row r="20" spans="1:11" s="68" customFormat="1" ht="27">
      <c r="A20" s="216" t="s">
        <v>26</v>
      </c>
      <c r="B20" s="187">
        <v>3546</v>
      </c>
      <c r="C20" s="217" t="s">
        <v>21</v>
      </c>
      <c r="D20" s="264" t="s">
        <v>117</v>
      </c>
      <c r="E20" s="406" t="s">
        <v>177</v>
      </c>
      <c r="F20" s="407"/>
      <c r="G20" s="408"/>
      <c r="H20" s="220">
        <v>285</v>
      </c>
      <c r="I20" s="220">
        <v>190</v>
      </c>
      <c r="J20" s="140">
        <v>200</v>
      </c>
      <c r="K20" s="383"/>
    </row>
    <row r="21" spans="1:11" s="256" customFormat="1" ht="27">
      <c r="A21" s="210" t="s">
        <v>26</v>
      </c>
      <c r="B21" s="210">
        <v>3144</v>
      </c>
      <c r="C21" s="211" t="s">
        <v>21</v>
      </c>
      <c r="D21" s="263" t="s">
        <v>117</v>
      </c>
      <c r="E21" s="393" t="s">
        <v>177</v>
      </c>
      <c r="F21" s="394"/>
      <c r="G21" s="395"/>
      <c r="H21" s="232">
        <v>285</v>
      </c>
      <c r="I21" s="232">
        <v>190</v>
      </c>
      <c r="J21" s="183">
        <v>201</v>
      </c>
      <c r="K21" s="384"/>
    </row>
    <row r="22" spans="1:11" ht="11.25" customHeight="1">
      <c r="A22" s="73"/>
      <c r="B22" s="73"/>
      <c r="C22" s="74"/>
      <c r="D22" s="75"/>
      <c r="E22" s="76"/>
      <c r="F22" s="255"/>
      <c r="G22" s="255"/>
      <c r="H22" s="160"/>
      <c r="I22" s="160"/>
      <c r="J22" s="161"/>
      <c r="K22" s="162"/>
    </row>
    <row r="23" spans="1:11" ht="18.75" customHeight="1">
      <c r="A23" s="79" t="s">
        <v>160</v>
      </c>
      <c r="B23" s="73"/>
      <c r="C23" s="74"/>
      <c r="D23" s="75"/>
      <c r="E23" s="76"/>
      <c r="F23" s="255"/>
      <c r="G23" s="160"/>
      <c r="H23" s="160"/>
      <c r="I23" s="161"/>
      <c r="J23" s="162"/>
    </row>
    <row r="24" spans="1:11" ht="16.5" customHeight="1">
      <c r="A24" s="396" t="s">
        <v>2</v>
      </c>
      <c r="B24" s="396"/>
      <c r="C24" s="396" t="s">
        <v>0</v>
      </c>
      <c r="D24" s="396" t="s">
        <v>1</v>
      </c>
      <c r="E24" s="396"/>
      <c r="F24" s="396"/>
      <c r="G24" s="396"/>
      <c r="H24" s="391" t="s">
        <v>11</v>
      </c>
      <c r="I24" s="391" t="s">
        <v>12</v>
      </c>
      <c r="J24" s="390" t="s">
        <v>6</v>
      </c>
      <c r="K24" s="391" t="s">
        <v>5</v>
      </c>
    </row>
    <row r="25" spans="1:11" ht="18" customHeight="1">
      <c r="A25" s="230" t="s">
        <v>3</v>
      </c>
      <c r="B25" s="230" t="s">
        <v>4</v>
      </c>
      <c r="C25" s="396"/>
      <c r="D25" s="396"/>
      <c r="E25" s="396"/>
      <c r="F25" s="396"/>
      <c r="G25" s="396"/>
      <c r="H25" s="392"/>
      <c r="I25" s="392"/>
      <c r="J25" s="390"/>
      <c r="K25" s="392"/>
    </row>
    <row r="26" spans="1:11" s="68" customFormat="1" ht="13.5" customHeight="1">
      <c r="A26" s="216" t="s">
        <v>26</v>
      </c>
      <c r="B26" s="187">
        <v>5537</v>
      </c>
      <c r="C26" s="217" t="s">
        <v>162</v>
      </c>
      <c r="D26" s="351" t="s">
        <v>112</v>
      </c>
      <c r="E26" s="222" t="s">
        <v>132</v>
      </c>
      <c r="F26" s="379" t="s">
        <v>161</v>
      </c>
      <c r="G26" s="421" t="s">
        <v>161</v>
      </c>
      <c r="H26" s="218">
        <v>1168</v>
      </c>
      <c r="I26" s="218">
        <f>ROUND(H26/H35*J35,0)</f>
        <v>790</v>
      </c>
      <c r="J26" s="140">
        <v>789</v>
      </c>
      <c r="K26" s="219" t="s">
        <v>7</v>
      </c>
    </row>
    <row r="27" spans="1:11">
      <c r="A27" s="210" t="s">
        <v>26</v>
      </c>
      <c r="B27" s="210">
        <v>5136</v>
      </c>
      <c r="C27" s="211" t="s">
        <v>162</v>
      </c>
      <c r="D27" s="351"/>
      <c r="E27" s="221" t="s">
        <v>132</v>
      </c>
      <c r="F27" s="380"/>
      <c r="G27" s="422"/>
      <c r="H27" s="155"/>
      <c r="I27" s="155"/>
      <c r="J27" s="183">
        <v>790</v>
      </c>
      <c r="K27" s="185" t="s">
        <v>7</v>
      </c>
    </row>
    <row r="28" spans="1:11">
      <c r="A28" s="230" t="s">
        <v>26</v>
      </c>
      <c r="B28" s="230">
        <v>5137</v>
      </c>
      <c r="C28" s="154" t="s">
        <v>163</v>
      </c>
      <c r="D28" s="351"/>
      <c r="E28" s="225" t="s">
        <v>133</v>
      </c>
      <c r="F28" s="380"/>
      <c r="G28" s="422"/>
      <c r="H28" s="155">
        <v>38</v>
      </c>
      <c r="I28" s="155">
        <f>ROUND(H28/H37*J37,0)</f>
        <v>25</v>
      </c>
      <c r="J28" s="156">
        <v>26</v>
      </c>
      <c r="K28" s="229" t="s">
        <v>8</v>
      </c>
    </row>
    <row r="29" spans="1:11" s="68" customFormat="1">
      <c r="A29" s="216" t="s">
        <v>26</v>
      </c>
      <c r="B29" s="187">
        <v>5538</v>
      </c>
      <c r="C29" s="217" t="s">
        <v>164</v>
      </c>
      <c r="D29" s="355" t="s">
        <v>113</v>
      </c>
      <c r="E29" s="222" t="s">
        <v>134</v>
      </c>
      <c r="F29" s="380"/>
      <c r="G29" s="422"/>
      <c r="H29" s="220">
        <v>2335</v>
      </c>
      <c r="I29" s="218">
        <f>J26*2</f>
        <v>1578</v>
      </c>
      <c r="J29" s="140">
        <v>1576</v>
      </c>
      <c r="K29" s="219" t="s">
        <v>7</v>
      </c>
    </row>
    <row r="30" spans="1:11">
      <c r="A30" s="210" t="s">
        <v>26</v>
      </c>
      <c r="B30" s="210">
        <v>5138</v>
      </c>
      <c r="C30" s="211" t="s">
        <v>164</v>
      </c>
      <c r="D30" s="356"/>
      <c r="E30" s="221" t="s">
        <v>134</v>
      </c>
      <c r="F30" s="380"/>
      <c r="G30" s="422"/>
      <c r="H30" s="158"/>
      <c r="I30" s="155"/>
      <c r="J30" s="183">
        <v>1577</v>
      </c>
      <c r="K30" s="185" t="s">
        <v>7</v>
      </c>
    </row>
    <row r="31" spans="1:11">
      <c r="A31" s="230" t="s">
        <v>26</v>
      </c>
      <c r="B31" s="230">
        <v>5139</v>
      </c>
      <c r="C31" s="154" t="s">
        <v>165</v>
      </c>
      <c r="D31" s="356"/>
      <c r="E31" s="225" t="s">
        <v>134</v>
      </c>
      <c r="F31" s="380"/>
      <c r="G31" s="422"/>
      <c r="H31" s="158">
        <v>77</v>
      </c>
      <c r="I31" s="155">
        <f>I28*2</f>
        <v>50</v>
      </c>
      <c r="J31" s="156">
        <v>53</v>
      </c>
      <c r="K31" s="229" t="s">
        <v>8</v>
      </c>
    </row>
    <row r="32" spans="1:11" s="68" customFormat="1">
      <c r="A32" s="216" t="s">
        <v>26</v>
      </c>
      <c r="B32" s="187">
        <v>5539</v>
      </c>
      <c r="C32" s="217" t="s">
        <v>166</v>
      </c>
      <c r="D32" s="355" t="s">
        <v>114</v>
      </c>
      <c r="E32" s="222" t="s">
        <v>135</v>
      </c>
      <c r="F32" s="380"/>
      <c r="G32" s="422"/>
      <c r="H32" s="220">
        <v>3704</v>
      </c>
      <c r="I32" s="218">
        <f>I26*3</f>
        <v>2370</v>
      </c>
      <c r="J32" s="140">
        <v>2364</v>
      </c>
      <c r="K32" s="219" t="s">
        <v>7</v>
      </c>
    </row>
    <row r="33" spans="1:13">
      <c r="A33" s="210" t="s">
        <v>26</v>
      </c>
      <c r="B33" s="210">
        <v>5140</v>
      </c>
      <c r="C33" s="211" t="s">
        <v>166</v>
      </c>
      <c r="D33" s="356"/>
      <c r="E33" s="221" t="s">
        <v>135</v>
      </c>
      <c r="F33" s="380"/>
      <c r="G33" s="422"/>
      <c r="H33" s="158"/>
      <c r="I33" s="155"/>
      <c r="J33" s="183">
        <v>2366</v>
      </c>
      <c r="K33" s="185" t="s">
        <v>7</v>
      </c>
    </row>
    <row r="34" spans="1:13">
      <c r="A34" s="230" t="s">
        <v>26</v>
      </c>
      <c r="B34" s="230">
        <v>5141</v>
      </c>
      <c r="C34" s="154" t="s">
        <v>167</v>
      </c>
      <c r="D34" s="356"/>
      <c r="E34" s="225" t="s">
        <v>135</v>
      </c>
      <c r="F34" s="380"/>
      <c r="G34" s="422"/>
      <c r="H34" s="158">
        <v>122</v>
      </c>
      <c r="I34" s="155">
        <f>J28*3</f>
        <v>78</v>
      </c>
      <c r="J34" s="156">
        <v>79</v>
      </c>
      <c r="K34" s="229" t="s">
        <v>8</v>
      </c>
    </row>
    <row r="35" spans="1:13" s="68" customFormat="1" ht="27">
      <c r="A35" s="216" t="s">
        <v>26</v>
      </c>
      <c r="B35" s="187">
        <v>5540</v>
      </c>
      <c r="C35" s="217" t="s">
        <v>168</v>
      </c>
      <c r="D35" s="222" t="s">
        <v>115</v>
      </c>
      <c r="E35" s="222" t="s">
        <v>175</v>
      </c>
      <c r="F35" s="380"/>
      <c r="G35" s="422"/>
      <c r="H35" s="220">
        <v>266</v>
      </c>
      <c r="I35" s="220">
        <v>190</v>
      </c>
      <c r="J35" s="140">
        <v>180</v>
      </c>
      <c r="K35" s="418" t="s">
        <v>9</v>
      </c>
    </row>
    <row r="36" spans="1:13" ht="27">
      <c r="A36" s="210" t="s">
        <v>26</v>
      </c>
      <c r="B36" s="210">
        <v>5142</v>
      </c>
      <c r="C36" s="211" t="s">
        <v>168</v>
      </c>
      <c r="D36" s="221" t="s">
        <v>115</v>
      </c>
      <c r="E36" s="221" t="s">
        <v>175</v>
      </c>
      <c r="F36" s="380"/>
      <c r="G36" s="422"/>
      <c r="H36" s="158"/>
      <c r="I36" s="158"/>
      <c r="J36" s="183">
        <v>181</v>
      </c>
      <c r="K36" s="419"/>
    </row>
    <row r="37" spans="1:13" s="68" customFormat="1" ht="27">
      <c r="A37" s="216" t="s">
        <v>26</v>
      </c>
      <c r="B37" s="187">
        <v>5541</v>
      </c>
      <c r="C37" s="217" t="s">
        <v>169</v>
      </c>
      <c r="D37" s="222" t="s">
        <v>116</v>
      </c>
      <c r="E37" s="222" t="s">
        <v>176</v>
      </c>
      <c r="F37" s="380"/>
      <c r="G37" s="422"/>
      <c r="H37" s="220">
        <v>270</v>
      </c>
      <c r="I37" s="220">
        <v>190</v>
      </c>
      <c r="J37" s="140">
        <v>180</v>
      </c>
      <c r="K37" s="419"/>
    </row>
    <row r="38" spans="1:13" ht="27">
      <c r="A38" s="210" t="s">
        <v>26</v>
      </c>
      <c r="B38" s="210">
        <v>5143</v>
      </c>
      <c r="C38" s="211" t="s">
        <v>169</v>
      </c>
      <c r="D38" s="221" t="s">
        <v>116</v>
      </c>
      <c r="E38" s="221" t="s">
        <v>176</v>
      </c>
      <c r="F38" s="380"/>
      <c r="G38" s="422"/>
      <c r="H38" s="158"/>
      <c r="I38" s="158"/>
      <c r="J38" s="183">
        <v>181</v>
      </c>
      <c r="K38" s="419"/>
    </row>
    <row r="39" spans="1:13" s="68" customFormat="1" ht="27">
      <c r="A39" s="216" t="s">
        <v>26</v>
      </c>
      <c r="B39" s="187">
        <v>5542</v>
      </c>
      <c r="C39" s="217" t="s">
        <v>170</v>
      </c>
      <c r="D39" s="264" t="s">
        <v>117</v>
      </c>
      <c r="E39" s="264" t="s">
        <v>177</v>
      </c>
      <c r="F39" s="381"/>
      <c r="G39" s="422"/>
      <c r="H39" s="220">
        <v>285</v>
      </c>
      <c r="I39" s="220">
        <v>190</v>
      </c>
      <c r="J39" s="140">
        <v>180</v>
      </c>
      <c r="K39" s="419"/>
    </row>
    <row r="40" spans="1:13" s="256" customFormat="1" ht="27">
      <c r="A40" s="210" t="s">
        <v>26</v>
      </c>
      <c r="B40" s="210">
        <v>5144</v>
      </c>
      <c r="C40" s="211" t="s">
        <v>170</v>
      </c>
      <c r="D40" s="263" t="s">
        <v>117</v>
      </c>
      <c r="E40" s="263" t="s">
        <v>177</v>
      </c>
      <c r="F40" s="265"/>
      <c r="G40" s="423"/>
      <c r="H40" s="232">
        <v>285</v>
      </c>
      <c r="I40" s="232">
        <v>190</v>
      </c>
      <c r="J40" s="183">
        <v>181</v>
      </c>
      <c r="K40" s="420"/>
    </row>
    <row r="41" spans="1:13">
      <c r="A41" s="159"/>
      <c r="B41" s="159"/>
      <c r="C41" s="144"/>
      <c r="D41" s="89"/>
      <c r="E41" s="89"/>
      <c r="F41" s="255"/>
      <c r="G41" s="255"/>
      <c r="H41" s="160"/>
      <c r="I41" s="160"/>
      <c r="J41" s="161"/>
      <c r="K41" s="162"/>
    </row>
    <row r="42" spans="1:13" s="282" customFormat="1" ht="18.75">
      <c r="A42" s="132" t="s">
        <v>28</v>
      </c>
      <c r="B42" s="133"/>
      <c r="C42" s="134"/>
      <c r="D42" s="135"/>
      <c r="E42" s="135"/>
      <c r="F42" s="136"/>
      <c r="G42" s="136"/>
      <c r="H42" s="137"/>
      <c r="I42" s="137"/>
      <c r="J42" s="137"/>
      <c r="K42" s="138"/>
      <c r="L42" s="280"/>
      <c r="M42" s="281"/>
    </row>
    <row r="43" spans="1:13" ht="13.5" customHeight="1">
      <c r="A43" s="396" t="s">
        <v>2</v>
      </c>
      <c r="B43" s="396"/>
      <c r="C43" s="396" t="s">
        <v>0</v>
      </c>
      <c r="D43" s="396" t="s">
        <v>1</v>
      </c>
      <c r="E43" s="396"/>
      <c r="F43" s="396"/>
      <c r="G43" s="396"/>
      <c r="H43" s="391" t="s">
        <v>11</v>
      </c>
      <c r="I43" s="391" t="s">
        <v>12</v>
      </c>
      <c r="J43" s="390" t="s">
        <v>6</v>
      </c>
      <c r="K43" s="391" t="s">
        <v>5</v>
      </c>
    </row>
    <row r="44" spans="1:13">
      <c r="A44" s="230" t="s">
        <v>3</v>
      </c>
      <c r="B44" s="230" t="s">
        <v>4</v>
      </c>
      <c r="C44" s="396"/>
      <c r="D44" s="396"/>
      <c r="E44" s="396"/>
      <c r="F44" s="396"/>
      <c r="G44" s="396"/>
      <c r="H44" s="392"/>
      <c r="I44" s="392"/>
      <c r="J44" s="390"/>
      <c r="K44" s="392"/>
    </row>
    <row r="45" spans="1:13" s="68" customFormat="1">
      <c r="A45" s="216" t="s">
        <v>26</v>
      </c>
      <c r="B45" s="187">
        <v>3547</v>
      </c>
      <c r="C45" s="217" t="s">
        <v>13</v>
      </c>
      <c r="D45" s="351" t="s">
        <v>112</v>
      </c>
      <c r="E45" s="406" t="s">
        <v>132</v>
      </c>
      <c r="F45" s="407"/>
      <c r="G45" s="408"/>
      <c r="H45" s="218">
        <v>1168</v>
      </c>
      <c r="I45" s="218">
        <f>ROUND(H45/H54*J54,0)</f>
        <v>878</v>
      </c>
      <c r="J45" s="139">
        <v>877</v>
      </c>
      <c r="K45" s="219" t="s">
        <v>7</v>
      </c>
    </row>
    <row r="46" spans="1:13">
      <c r="A46" s="210" t="s">
        <v>26</v>
      </c>
      <c r="B46" s="210">
        <v>3145</v>
      </c>
      <c r="C46" s="211" t="s">
        <v>13</v>
      </c>
      <c r="D46" s="351"/>
      <c r="E46" s="393" t="s">
        <v>132</v>
      </c>
      <c r="F46" s="394"/>
      <c r="G46" s="395"/>
      <c r="H46" s="231">
        <v>1168</v>
      </c>
      <c r="I46" s="231">
        <f>ROUND(H46/H56*J56,0)</f>
        <v>865</v>
      </c>
      <c r="J46" s="182">
        <v>878</v>
      </c>
      <c r="K46" s="185" t="s">
        <v>7</v>
      </c>
    </row>
    <row r="47" spans="1:13">
      <c r="A47" s="230" t="s">
        <v>26</v>
      </c>
      <c r="B47" s="230">
        <v>3146</v>
      </c>
      <c r="C47" s="154" t="s">
        <v>14</v>
      </c>
      <c r="D47" s="351"/>
      <c r="E47" s="385" t="s">
        <v>133</v>
      </c>
      <c r="F47" s="386"/>
      <c r="G47" s="387"/>
      <c r="H47" s="155">
        <v>38</v>
      </c>
      <c r="I47" s="155">
        <f>ROUND(H47/H56*J56,0)</f>
        <v>28</v>
      </c>
      <c r="J47" s="254">
        <v>29</v>
      </c>
      <c r="K47" s="229" t="s">
        <v>8</v>
      </c>
    </row>
    <row r="48" spans="1:13" s="68" customFormat="1">
      <c r="A48" s="216" t="s">
        <v>26</v>
      </c>
      <c r="B48" s="187">
        <v>3548</v>
      </c>
      <c r="C48" s="217" t="s">
        <v>15</v>
      </c>
      <c r="D48" s="355" t="s">
        <v>113</v>
      </c>
      <c r="E48" s="406" t="s">
        <v>134</v>
      </c>
      <c r="F48" s="407"/>
      <c r="G48" s="408"/>
      <c r="H48" s="220">
        <v>2335</v>
      </c>
      <c r="I48" s="218">
        <f>J45*2</f>
        <v>1754</v>
      </c>
      <c r="J48" s="140">
        <v>1751</v>
      </c>
      <c r="K48" s="219" t="s">
        <v>7</v>
      </c>
    </row>
    <row r="49" spans="1:11">
      <c r="A49" s="210" t="s">
        <v>26</v>
      </c>
      <c r="B49" s="210">
        <v>3147</v>
      </c>
      <c r="C49" s="211" t="s">
        <v>15</v>
      </c>
      <c r="D49" s="356"/>
      <c r="E49" s="393" t="s">
        <v>134</v>
      </c>
      <c r="F49" s="394"/>
      <c r="G49" s="395"/>
      <c r="H49" s="232">
        <v>2335</v>
      </c>
      <c r="I49" s="231">
        <f>J46*2</f>
        <v>1756</v>
      </c>
      <c r="J49" s="183">
        <v>1752</v>
      </c>
      <c r="K49" s="185" t="s">
        <v>7</v>
      </c>
    </row>
    <row r="50" spans="1:11">
      <c r="A50" s="230" t="s">
        <v>26</v>
      </c>
      <c r="B50" s="230">
        <v>3148</v>
      </c>
      <c r="C50" s="154" t="s">
        <v>16</v>
      </c>
      <c r="D50" s="356"/>
      <c r="E50" s="385" t="s">
        <v>134</v>
      </c>
      <c r="F50" s="386"/>
      <c r="G50" s="387"/>
      <c r="H50" s="158">
        <v>77</v>
      </c>
      <c r="I50" s="155">
        <f>I47*2</f>
        <v>56</v>
      </c>
      <c r="J50" s="156">
        <v>59</v>
      </c>
      <c r="K50" s="229" t="s">
        <v>8</v>
      </c>
    </row>
    <row r="51" spans="1:11" s="68" customFormat="1">
      <c r="A51" s="216" t="s">
        <v>26</v>
      </c>
      <c r="B51" s="187">
        <v>3549</v>
      </c>
      <c r="C51" s="217" t="s">
        <v>17</v>
      </c>
      <c r="D51" s="355" t="s">
        <v>114</v>
      </c>
      <c r="E51" s="406" t="s">
        <v>135</v>
      </c>
      <c r="F51" s="407"/>
      <c r="G51" s="408"/>
      <c r="H51" s="220">
        <v>3704</v>
      </c>
      <c r="I51" s="218">
        <f>I45*3</f>
        <v>2634</v>
      </c>
      <c r="J51" s="140">
        <v>2627</v>
      </c>
      <c r="K51" s="219" t="s">
        <v>7</v>
      </c>
    </row>
    <row r="52" spans="1:11">
      <c r="A52" s="210" t="s">
        <v>26</v>
      </c>
      <c r="B52" s="210">
        <v>3149</v>
      </c>
      <c r="C52" s="211" t="s">
        <v>17</v>
      </c>
      <c r="D52" s="356"/>
      <c r="E52" s="393" t="s">
        <v>135</v>
      </c>
      <c r="F52" s="394"/>
      <c r="G52" s="395"/>
      <c r="H52" s="232">
        <v>3704</v>
      </c>
      <c r="I52" s="231">
        <f>I46*3</f>
        <v>2595</v>
      </c>
      <c r="J52" s="183">
        <v>2629</v>
      </c>
      <c r="K52" s="185" t="s">
        <v>7</v>
      </c>
    </row>
    <row r="53" spans="1:11">
      <c r="A53" s="230" t="s">
        <v>26</v>
      </c>
      <c r="B53" s="230">
        <v>3150</v>
      </c>
      <c r="C53" s="154" t="s">
        <v>18</v>
      </c>
      <c r="D53" s="356"/>
      <c r="E53" s="385" t="s">
        <v>135</v>
      </c>
      <c r="F53" s="386"/>
      <c r="G53" s="387"/>
      <c r="H53" s="158">
        <v>122</v>
      </c>
      <c r="I53" s="155">
        <f>J47*3</f>
        <v>87</v>
      </c>
      <c r="J53" s="156">
        <v>88</v>
      </c>
      <c r="K53" s="229" t="s">
        <v>8</v>
      </c>
    </row>
    <row r="54" spans="1:11" s="68" customFormat="1" ht="27">
      <c r="A54" s="216" t="s">
        <v>26</v>
      </c>
      <c r="B54" s="187">
        <v>3550</v>
      </c>
      <c r="C54" s="217" t="s">
        <v>19</v>
      </c>
      <c r="D54" s="222" t="s">
        <v>115</v>
      </c>
      <c r="E54" s="406" t="s">
        <v>175</v>
      </c>
      <c r="F54" s="407"/>
      <c r="G54" s="408"/>
      <c r="H54" s="220">
        <v>266</v>
      </c>
      <c r="I54" s="220">
        <v>190</v>
      </c>
      <c r="J54" s="140">
        <v>200</v>
      </c>
      <c r="K54" s="418" t="s">
        <v>9</v>
      </c>
    </row>
    <row r="55" spans="1:11" ht="27">
      <c r="A55" s="210" t="s">
        <v>26</v>
      </c>
      <c r="B55" s="210">
        <v>3151</v>
      </c>
      <c r="C55" s="211" t="s">
        <v>19</v>
      </c>
      <c r="D55" s="221" t="s">
        <v>115</v>
      </c>
      <c r="E55" s="393" t="s">
        <v>175</v>
      </c>
      <c r="F55" s="394"/>
      <c r="G55" s="395"/>
      <c r="H55" s="232">
        <v>266</v>
      </c>
      <c r="I55" s="232">
        <v>190</v>
      </c>
      <c r="J55" s="183">
        <v>201</v>
      </c>
      <c r="K55" s="419"/>
    </row>
    <row r="56" spans="1:11" s="68" customFormat="1" ht="27">
      <c r="A56" s="216" t="s">
        <v>26</v>
      </c>
      <c r="B56" s="187">
        <v>3551</v>
      </c>
      <c r="C56" s="217" t="s">
        <v>20</v>
      </c>
      <c r="D56" s="222" t="s">
        <v>116</v>
      </c>
      <c r="E56" s="406" t="s">
        <v>176</v>
      </c>
      <c r="F56" s="407"/>
      <c r="G56" s="408"/>
      <c r="H56" s="220">
        <v>270</v>
      </c>
      <c r="I56" s="220">
        <v>190</v>
      </c>
      <c r="J56" s="140">
        <v>200</v>
      </c>
      <c r="K56" s="419"/>
    </row>
    <row r="57" spans="1:11" ht="27">
      <c r="A57" s="210" t="s">
        <v>26</v>
      </c>
      <c r="B57" s="210">
        <v>3152</v>
      </c>
      <c r="C57" s="211" t="s">
        <v>20</v>
      </c>
      <c r="D57" s="221" t="s">
        <v>116</v>
      </c>
      <c r="E57" s="393" t="s">
        <v>176</v>
      </c>
      <c r="F57" s="394"/>
      <c r="G57" s="395"/>
      <c r="H57" s="232">
        <v>270</v>
      </c>
      <c r="I57" s="232">
        <v>190</v>
      </c>
      <c r="J57" s="183">
        <v>201</v>
      </c>
      <c r="K57" s="419"/>
    </row>
    <row r="58" spans="1:11" s="68" customFormat="1" ht="27">
      <c r="A58" s="216" t="s">
        <v>26</v>
      </c>
      <c r="B58" s="187">
        <v>3552</v>
      </c>
      <c r="C58" s="217" t="s">
        <v>21</v>
      </c>
      <c r="D58" s="264" t="s">
        <v>117</v>
      </c>
      <c r="E58" s="406" t="s">
        <v>177</v>
      </c>
      <c r="F58" s="407"/>
      <c r="G58" s="408"/>
      <c r="H58" s="220">
        <v>285</v>
      </c>
      <c r="I58" s="220">
        <v>190</v>
      </c>
      <c r="J58" s="140">
        <v>200</v>
      </c>
      <c r="K58" s="419"/>
    </row>
    <row r="59" spans="1:11" ht="36.75" customHeight="1">
      <c r="A59" s="210" t="s">
        <v>26</v>
      </c>
      <c r="B59" s="210">
        <v>3153</v>
      </c>
      <c r="C59" s="211" t="s">
        <v>21</v>
      </c>
      <c r="D59" s="263" t="s">
        <v>117</v>
      </c>
      <c r="E59" s="393" t="s">
        <v>177</v>
      </c>
      <c r="F59" s="394"/>
      <c r="G59" s="395"/>
      <c r="H59" s="232">
        <v>285</v>
      </c>
      <c r="I59" s="232">
        <v>190</v>
      </c>
      <c r="J59" s="183">
        <v>201</v>
      </c>
      <c r="K59" s="420"/>
    </row>
    <row r="60" spans="1:11" ht="11.25" customHeight="1">
      <c r="A60" s="73"/>
      <c r="B60" s="73"/>
      <c r="C60" s="74"/>
      <c r="D60" s="75"/>
      <c r="E60" s="76"/>
      <c r="F60" s="255"/>
      <c r="G60" s="255"/>
      <c r="H60" s="160"/>
      <c r="I60" s="160"/>
      <c r="J60" s="161"/>
      <c r="K60" s="162"/>
    </row>
    <row r="61" spans="1:11" ht="18.75" customHeight="1">
      <c r="A61" s="79" t="s">
        <v>160</v>
      </c>
      <c r="B61" s="73"/>
      <c r="C61" s="74"/>
      <c r="D61" s="75"/>
      <c r="E61" s="76"/>
      <c r="F61" s="255"/>
      <c r="G61" s="160"/>
      <c r="H61" s="160"/>
      <c r="I61" s="161"/>
      <c r="J61" s="162"/>
    </row>
    <row r="62" spans="1:11" ht="16.5" customHeight="1">
      <c r="A62" s="396" t="s">
        <v>2</v>
      </c>
      <c r="B62" s="396"/>
      <c r="C62" s="396" t="s">
        <v>0</v>
      </c>
      <c r="D62" s="396" t="s">
        <v>1</v>
      </c>
      <c r="E62" s="396"/>
      <c r="F62" s="396"/>
      <c r="G62" s="396"/>
      <c r="H62" s="391" t="s">
        <v>11</v>
      </c>
      <c r="I62" s="391" t="s">
        <v>12</v>
      </c>
      <c r="J62" s="424" t="s">
        <v>6</v>
      </c>
      <c r="K62" s="391" t="s">
        <v>5</v>
      </c>
    </row>
    <row r="63" spans="1:11" ht="18" customHeight="1">
      <c r="A63" s="230" t="s">
        <v>3</v>
      </c>
      <c r="B63" s="230" t="s">
        <v>4</v>
      </c>
      <c r="C63" s="396"/>
      <c r="D63" s="396"/>
      <c r="E63" s="396"/>
      <c r="F63" s="396"/>
      <c r="G63" s="396"/>
      <c r="H63" s="392"/>
      <c r="I63" s="392"/>
      <c r="J63" s="425"/>
      <c r="K63" s="392"/>
    </row>
    <row r="64" spans="1:11" s="68" customFormat="1" ht="13.5" customHeight="1">
      <c r="A64" s="216" t="s">
        <v>26</v>
      </c>
      <c r="B64" s="187">
        <v>5543</v>
      </c>
      <c r="C64" s="217" t="s">
        <v>162</v>
      </c>
      <c r="D64" s="351" t="s">
        <v>112</v>
      </c>
      <c r="E64" s="222" t="s">
        <v>132</v>
      </c>
      <c r="F64" s="379" t="s">
        <v>161</v>
      </c>
      <c r="G64" s="421" t="s">
        <v>161</v>
      </c>
      <c r="H64" s="218">
        <v>1168</v>
      </c>
      <c r="I64" s="218">
        <f>ROUND(H64/H73*J73,0)</f>
        <v>790</v>
      </c>
      <c r="J64" s="140">
        <v>789</v>
      </c>
      <c r="K64" s="219" t="s">
        <v>7</v>
      </c>
    </row>
    <row r="65" spans="1:13">
      <c r="A65" s="210" t="s">
        <v>26</v>
      </c>
      <c r="B65" s="210">
        <v>5145</v>
      </c>
      <c r="C65" s="211" t="s">
        <v>162</v>
      </c>
      <c r="D65" s="351"/>
      <c r="E65" s="221" t="s">
        <v>132</v>
      </c>
      <c r="F65" s="380"/>
      <c r="G65" s="422"/>
      <c r="H65" s="155"/>
      <c r="I65" s="155"/>
      <c r="J65" s="183">
        <v>790</v>
      </c>
      <c r="K65" s="185" t="s">
        <v>7</v>
      </c>
    </row>
    <row r="66" spans="1:13">
      <c r="A66" s="230" t="s">
        <v>26</v>
      </c>
      <c r="B66" s="230">
        <v>5146</v>
      </c>
      <c r="C66" s="154" t="s">
        <v>163</v>
      </c>
      <c r="D66" s="351"/>
      <c r="E66" s="225" t="s">
        <v>133</v>
      </c>
      <c r="F66" s="380"/>
      <c r="G66" s="422"/>
      <c r="H66" s="155">
        <v>38</v>
      </c>
      <c r="I66" s="155">
        <f>ROUND(H66/H75*J75,0)</f>
        <v>25</v>
      </c>
      <c r="J66" s="156">
        <v>26</v>
      </c>
      <c r="K66" s="229" t="s">
        <v>8</v>
      </c>
    </row>
    <row r="67" spans="1:13" s="68" customFormat="1">
      <c r="A67" s="216" t="s">
        <v>26</v>
      </c>
      <c r="B67" s="187">
        <v>5544</v>
      </c>
      <c r="C67" s="217" t="s">
        <v>164</v>
      </c>
      <c r="D67" s="355" t="s">
        <v>113</v>
      </c>
      <c r="E67" s="222" t="s">
        <v>134</v>
      </c>
      <c r="F67" s="380"/>
      <c r="G67" s="422"/>
      <c r="H67" s="220">
        <v>2335</v>
      </c>
      <c r="I67" s="218">
        <f>J64*2</f>
        <v>1578</v>
      </c>
      <c r="J67" s="140">
        <v>1576</v>
      </c>
      <c r="K67" s="219" t="s">
        <v>7</v>
      </c>
    </row>
    <row r="68" spans="1:13">
      <c r="A68" s="210" t="s">
        <v>26</v>
      </c>
      <c r="B68" s="210">
        <v>5147</v>
      </c>
      <c r="C68" s="211" t="s">
        <v>164</v>
      </c>
      <c r="D68" s="356"/>
      <c r="E68" s="221" t="s">
        <v>134</v>
      </c>
      <c r="F68" s="380"/>
      <c r="G68" s="422"/>
      <c r="H68" s="158"/>
      <c r="I68" s="155"/>
      <c r="J68" s="183">
        <v>1577</v>
      </c>
      <c r="K68" s="185" t="s">
        <v>7</v>
      </c>
    </row>
    <row r="69" spans="1:13">
      <c r="A69" s="230" t="s">
        <v>26</v>
      </c>
      <c r="B69" s="230">
        <v>5148</v>
      </c>
      <c r="C69" s="154" t="s">
        <v>165</v>
      </c>
      <c r="D69" s="356"/>
      <c r="E69" s="225" t="s">
        <v>134</v>
      </c>
      <c r="F69" s="380"/>
      <c r="G69" s="422"/>
      <c r="H69" s="158">
        <v>77</v>
      </c>
      <c r="I69" s="155">
        <f>I66*2</f>
        <v>50</v>
      </c>
      <c r="J69" s="156">
        <v>53</v>
      </c>
      <c r="K69" s="229" t="s">
        <v>8</v>
      </c>
    </row>
    <row r="70" spans="1:13" s="68" customFormat="1">
      <c r="A70" s="216" t="s">
        <v>26</v>
      </c>
      <c r="B70" s="187">
        <v>5545</v>
      </c>
      <c r="C70" s="217" t="s">
        <v>166</v>
      </c>
      <c r="D70" s="355" t="s">
        <v>114</v>
      </c>
      <c r="E70" s="222" t="s">
        <v>135</v>
      </c>
      <c r="F70" s="380"/>
      <c r="G70" s="422"/>
      <c r="H70" s="220">
        <v>3704</v>
      </c>
      <c r="I70" s="218">
        <f>I64*3</f>
        <v>2370</v>
      </c>
      <c r="J70" s="140">
        <v>2364</v>
      </c>
      <c r="K70" s="219" t="s">
        <v>7</v>
      </c>
    </row>
    <row r="71" spans="1:13">
      <c r="A71" s="210" t="s">
        <v>26</v>
      </c>
      <c r="B71" s="210">
        <v>5149</v>
      </c>
      <c r="C71" s="211" t="s">
        <v>166</v>
      </c>
      <c r="D71" s="356"/>
      <c r="E71" s="221" t="s">
        <v>135</v>
      </c>
      <c r="F71" s="380"/>
      <c r="G71" s="422"/>
      <c r="H71" s="158"/>
      <c r="I71" s="155"/>
      <c r="J71" s="183">
        <v>2366</v>
      </c>
      <c r="K71" s="185" t="s">
        <v>7</v>
      </c>
    </row>
    <row r="72" spans="1:13">
      <c r="A72" s="230" t="s">
        <v>26</v>
      </c>
      <c r="B72" s="230">
        <v>5150</v>
      </c>
      <c r="C72" s="154" t="s">
        <v>167</v>
      </c>
      <c r="D72" s="356"/>
      <c r="E72" s="225" t="s">
        <v>135</v>
      </c>
      <c r="F72" s="380"/>
      <c r="G72" s="422"/>
      <c r="H72" s="158">
        <v>122</v>
      </c>
      <c r="I72" s="155">
        <f>J66*3</f>
        <v>78</v>
      </c>
      <c r="J72" s="156">
        <v>79</v>
      </c>
      <c r="K72" s="229" t="s">
        <v>8</v>
      </c>
    </row>
    <row r="73" spans="1:13" s="68" customFormat="1" ht="27">
      <c r="A73" s="216" t="s">
        <v>26</v>
      </c>
      <c r="B73" s="187">
        <v>5546</v>
      </c>
      <c r="C73" s="217" t="s">
        <v>168</v>
      </c>
      <c r="D73" s="222" t="s">
        <v>115</v>
      </c>
      <c r="E73" s="222" t="s">
        <v>175</v>
      </c>
      <c r="F73" s="380"/>
      <c r="G73" s="422"/>
      <c r="H73" s="220">
        <v>266</v>
      </c>
      <c r="I73" s="220">
        <v>190</v>
      </c>
      <c r="J73" s="140">
        <v>180</v>
      </c>
      <c r="K73" s="418" t="s">
        <v>9</v>
      </c>
    </row>
    <row r="74" spans="1:13" ht="27">
      <c r="A74" s="210" t="s">
        <v>26</v>
      </c>
      <c r="B74" s="210">
        <v>5151</v>
      </c>
      <c r="C74" s="211" t="s">
        <v>168</v>
      </c>
      <c r="D74" s="221" t="s">
        <v>115</v>
      </c>
      <c r="E74" s="221" t="s">
        <v>175</v>
      </c>
      <c r="F74" s="380"/>
      <c r="G74" s="422"/>
      <c r="H74" s="158"/>
      <c r="I74" s="158"/>
      <c r="J74" s="183">
        <v>181</v>
      </c>
      <c r="K74" s="419"/>
    </row>
    <row r="75" spans="1:13" s="68" customFormat="1" ht="27">
      <c r="A75" s="216" t="s">
        <v>26</v>
      </c>
      <c r="B75" s="187">
        <v>5547</v>
      </c>
      <c r="C75" s="217" t="s">
        <v>169</v>
      </c>
      <c r="D75" s="222" t="s">
        <v>116</v>
      </c>
      <c r="E75" s="222" t="s">
        <v>176</v>
      </c>
      <c r="F75" s="380"/>
      <c r="G75" s="422"/>
      <c r="H75" s="220">
        <v>270</v>
      </c>
      <c r="I75" s="220">
        <v>190</v>
      </c>
      <c r="J75" s="140">
        <v>180</v>
      </c>
      <c r="K75" s="419"/>
    </row>
    <row r="76" spans="1:13" ht="27">
      <c r="A76" s="210" t="s">
        <v>26</v>
      </c>
      <c r="B76" s="210">
        <v>5152</v>
      </c>
      <c r="C76" s="211" t="s">
        <v>169</v>
      </c>
      <c r="D76" s="221" t="s">
        <v>116</v>
      </c>
      <c r="E76" s="221" t="s">
        <v>176</v>
      </c>
      <c r="F76" s="380"/>
      <c r="G76" s="422"/>
      <c r="H76" s="158"/>
      <c r="I76" s="158"/>
      <c r="J76" s="183">
        <v>181</v>
      </c>
      <c r="K76" s="419"/>
    </row>
    <row r="77" spans="1:13" s="68" customFormat="1" ht="27">
      <c r="A77" s="216" t="s">
        <v>26</v>
      </c>
      <c r="B77" s="187">
        <v>5548</v>
      </c>
      <c r="C77" s="217" t="s">
        <v>170</v>
      </c>
      <c r="D77" s="264" t="s">
        <v>117</v>
      </c>
      <c r="E77" s="264" t="s">
        <v>177</v>
      </c>
      <c r="F77" s="381"/>
      <c r="G77" s="422"/>
      <c r="H77" s="220">
        <v>285</v>
      </c>
      <c r="I77" s="220">
        <v>190</v>
      </c>
      <c r="J77" s="140">
        <v>180</v>
      </c>
      <c r="K77" s="419"/>
    </row>
    <row r="78" spans="1:13" s="256" customFormat="1" ht="27">
      <c r="A78" s="210" t="s">
        <v>26</v>
      </c>
      <c r="B78" s="210">
        <v>5153</v>
      </c>
      <c r="C78" s="211" t="s">
        <v>170</v>
      </c>
      <c r="D78" s="263" t="s">
        <v>117</v>
      </c>
      <c r="E78" s="263" t="s">
        <v>177</v>
      </c>
      <c r="F78" s="265"/>
      <c r="G78" s="423"/>
      <c r="H78" s="232">
        <v>285</v>
      </c>
      <c r="I78" s="232">
        <v>190</v>
      </c>
      <c r="J78" s="183">
        <v>181</v>
      </c>
      <c r="K78" s="420"/>
    </row>
    <row r="79" spans="1:13">
      <c r="A79" s="159"/>
      <c r="B79" s="159"/>
      <c r="C79" s="144"/>
      <c r="D79" s="89"/>
      <c r="E79" s="89"/>
      <c r="F79" s="255"/>
      <c r="G79" s="255"/>
      <c r="H79" s="160"/>
      <c r="I79" s="160"/>
      <c r="J79" s="161"/>
      <c r="K79" s="162"/>
    </row>
    <row r="80" spans="1:13" s="282" customFormat="1" ht="18.75">
      <c r="A80" s="132" t="s">
        <v>29</v>
      </c>
      <c r="B80" s="133"/>
      <c r="C80" s="134"/>
      <c r="D80" s="135"/>
      <c r="E80" s="135"/>
      <c r="F80" s="136"/>
      <c r="G80" s="136"/>
      <c r="H80" s="137"/>
      <c r="I80" s="137"/>
      <c r="J80" s="137"/>
      <c r="K80" s="138"/>
      <c r="L80" s="280"/>
      <c r="M80" s="281"/>
    </row>
    <row r="81" spans="1:11" ht="13.5" customHeight="1">
      <c r="A81" s="396" t="s">
        <v>2</v>
      </c>
      <c r="B81" s="396"/>
      <c r="C81" s="396" t="s">
        <v>0</v>
      </c>
      <c r="D81" s="396" t="s">
        <v>1</v>
      </c>
      <c r="E81" s="396"/>
      <c r="F81" s="396"/>
      <c r="G81" s="396"/>
      <c r="H81" s="391" t="s">
        <v>11</v>
      </c>
      <c r="I81" s="391" t="s">
        <v>12</v>
      </c>
      <c r="J81" s="390" t="s">
        <v>6</v>
      </c>
      <c r="K81" s="391" t="s">
        <v>5</v>
      </c>
    </row>
    <row r="82" spans="1:11">
      <c r="A82" s="230" t="s">
        <v>3</v>
      </c>
      <c r="B82" s="230" t="s">
        <v>4</v>
      </c>
      <c r="C82" s="396"/>
      <c r="D82" s="396"/>
      <c r="E82" s="396"/>
      <c r="F82" s="396"/>
      <c r="G82" s="396"/>
      <c r="H82" s="392"/>
      <c r="I82" s="392"/>
      <c r="J82" s="390"/>
      <c r="K82" s="392"/>
    </row>
    <row r="83" spans="1:11" s="68" customFormat="1">
      <c r="A83" s="216" t="s">
        <v>26</v>
      </c>
      <c r="B83" s="187">
        <v>3553</v>
      </c>
      <c r="C83" s="217" t="s">
        <v>13</v>
      </c>
      <c r="D83" s="351" t="s">
        <v>112</v>
      </c>
      <c r="E83" s="406" t="s">
        <v>132</v>
      </c>
      <c r="F83" s="407"/>
      <c r="G83" s="408"/>
      <c r="H83" s="218">
        <v>1168</v>
      </c>
      <c r="I83" s="218">
        <f>ROUND(H83/H92*J92,0)</f>
        <v>878</v>
      </c>
      <c r="J83" s="139">
        <v>877</v>
      </c>
      <c r="K83" s="219" t="s">
        <v>7</v>
      </c>
    </row>
    <row r="84" spans="1:11">
      <c r="A84" s="210" t="s">
        <v>26</v>
      </c>
      <c r="B84" s="210">
        <v>3154</v>
      </c>
      <c r="C84" s="211" t="s">
        <v>13</v>
      </c>
      <c r="D84" s="351"/>
      <c r="E84" s="393" t="s">
        <v>132</v>
      </c>
      <c r="F84" s="394"/>
      <c r="G84" s="395"/>
      <c r="H84" s="231">
        <v>1168</v>
      </c>
      <c r="I84" s="231">
        <f>ROUND(H84/H94*J94,0)</f>
        <v>865</v>
      </c>
      <c r="J84" s="182">
        <v>878</v>
      </c>
      <c r="K84" s="185" t="s">
        <v>7</v>
      </c>
    </row>
    <row r="85" spans="1:11">
      <c r="A85" s="230" t="s">
        <v>26</v>
      </c>
      <c r="B85" s="230">
        <v>3155</v>
      </c>
      <c r="C85" s="154" t="s">
        <v>14</v>
      </c>
      <c r="D85" s="351"/>
      <c r="E85" s="385" t="s">
        <v>133</v>
      </c>
      <c r="F85" s="386"/>
      <c r="G85" s="387"/>
      <c r="H85" s="155">
        <v>38</v>
      </c>
      <c r="I85" s="155">
        <f>ROUND(H85/H94*J94,0)</f>
        <v>28</v>
      </c>
      <c r="J85" s="254">
        <v>29</v>
      </c>
      <c r="K85" s="229" t="s">
        <v>8</v>
      </c>
    </row>
    <row r="86" spans="1:11" s="68" customFormat="1">
      <c r="A86" s="216" t="s">
        <v>26</v>
      </c>
      <c r="B86" s="187">
        <v>3554</v>
      </c>
      <c r="C86" s="217" t="s">
        <v>15</v>
      </c>
      <c r="D86" s="355" t="s">
        <v>113</v>
      </c>
      <c r="E86" s="406" t="s">
        <v>134</v>
      </c>
      <c r="F86" s="407"/>
      <c r="G86" s="408"/>
      <c r="H86" s="220">
        <v>2335</v>
      </c>
      <c r="I86" s="218">
        <f>J83*2</f>
        <v>1754</v>
      </c>
      <c r="J86" s="140">
        <v>1751</v>
      </c>
      <c r="K86" s="219" t="s">
        <v>7</v>
      </c>
    </row>
    <row r="87" spans="1:11">
      <c r="A87" s="210" t="s">
        <v>26</v>
      </c>
      <c r="B87" s="210">
        <v>3156</v>
      </c>
      <c r="C87" s="211" t="s">
        <v>15</v>
      </c>
      <c r="D87" s="356"/>
      <c r="E87" s="393" t="s">
        <v>134</v>
      </c>
      <c r="F87" s="394"/>
      <c r="G87" s="395"/>
      <c r="H87" s="232">
        <v>2335</v>
      </c>
      <c r="I87" s="231">
        <f>J84*2</f>
        <v>1756</v>
      </c>
      <c r="J87" s="183">
        <v>1752</v>
      </c>
      <c r="K87" s="185" t="s">
        <v>7</v>
      </c>
    </row>
    <row r="88" spans="1:11">
      <c r="A88" s="230" t="s">
        <v>26</v>
      </c>
      <c r="B88" s="230">
        <v>3157</v>
      </c>
      <c r="C88" s="154" t="s">
        <v>16</v>
      </c>
      <c r="D88" s="356"/>
      <c r="E88" s="385" t="s">
        <v>134</v>
      </c>
      <c r="F88" s="386"/>
      <c r="G88" s="387"/>
      <c r="H88" s="158">
        <v>77</v>
      </c>
      <c r="I88" s="155">
        <f>I85*2</f>
        <v>56</v>
      </c>
      <c r="J88" s="156">
        <v>59</v>
      </c>
      <c r="K88" s="229" t="s">
        <v>8</v>
      </c>
    </row>
    <row r="89" spans="1:11" s="68" customFormat="1">
      <c r="A89" s="216" t="s">
        <v>26</v>
      </c>
      <c r="B89" s="187">
        <v>3555</v>
      </c>
      <c r="C89" s="217" t="s">
        <v>17</v>
      </c>
      <c r="D89" s="355" t="s">
        <v>114</v>
      </c>
      <c r="E89" s="406" t="s">
        <v>135</v>
      </c>
      <c r="F89" s="407"/>
      <c r="G89" s="408"/>
      <c r="H89" s="220">
        <v>3704</v>
      </c>
      <c r="I89" s="218">
        <f>I83*3</f>
        <v>2634</v>
      </c>
      <c r="J89" s="140">
        <v>2627</v>
      </c>
      <c r="K89" s="219" t="s">
        <v>7</v>
      </c>
    </row>
    <row r="90" spans="1:11">
      <c r="A90" s="210" t="s">
        <v>26</v>
      </c>
      <c r="B90" s="210">
        <v>3158</v>
      </c>
      <c r="C90" s="211" t="s">
        <v>17</v>
      </c>
      <c r="D90" s="356"/>
      <c r="E90" s="393" t="s">
        <v>135</v>
      </c>
      <c r="F90" s="394"/>
      <c r="G90" s="395"/>
      <c r="H90" s="232">
        <v>3704</v>
      </c>
      <c r="I90" s="231">
        <f>I84*3</f>
        <v>2595</v>
      </c>
      <c r="J90" s="183">
        <v>2629</v>
      </c>
      <c r="K90" s="185" t="s">
        <v>7</v>
      </c>
    </row>
    <row r="91" spans="1:11">
      <c r="A91" s="230" t="s">
        <v>26</v>
      </c>
      <c r="B91" s="230">
        <v>3159</v>
      </c>
      <c r="C91" s="154" t="s">
        <v>18</v>
      </c>
      <c r="D91" s="356"/>
      <c r="E91" s="385" t="s">
        <v>135</v>
      </c>
      <c r="F91" s="386"/>
      <c r="G91" s="387"/>
      <c r="H91" s="158">
        <v>122</v>
      </c>
      <c r="I91" s="155">
        <f>J85*3</f>
        <v>87</v>
      </c>
      <c r="J91" s="156">
        <v>88</v>
      </c>
      <c r="K91" s="229" t="s">
        <v>8</v>
      </c>
    </row>
    <row r="92" spans="1:11" s="68" customFormat="1" ht="27">
      <c r="A92" s="216" t="s">
        <v>26</v>
      </c>
      <c r="B92" s="187">
        <v>3556</v>
      </c>
      <c r="C92" s="217" t="s">
        <v>19</v>
      </c>
      <c r="D92" s="222" t="s">
        <v>115</v>
      </c>
      <c r="E92" s="406" t="s">
        <v>175</v>
      </c>
      <c r="F92" s="407"/>
      <c r="G92" s="408"/>
      <c r="H92" s="220">
        <v>266</v>
      </c>
      <c r="I92" s="220">
        <v>190</v>
      </c>
      <c r="J92" s="140">
        <v>200</v>
      </c>
      <c r="K92" s="382" t="s">
        <v>9</v>
      </c>
    </row>
    <row r="93" spans="1:11" ht="27">
      <c r="A93" s="210" t="s">
        <v>26</v>
      </c>
      <c r="B93" s="210">
        <v>3160</v>
      </c>
      <c r="C93" s="211" t="s">
        <v>19</v>
      </c>
      <c r="D93" s="221" t="s">
        <v>115</v>
      </c>
      <c r="E93" s="393" t="s">
        <v>175</v>
      </c>
      <c r="F93" s="394"/>
      <c r="G93" s="395"/>
      <c r="H93" s="232">
        <v>266</v>
      </c>
      <c r="I93" s="232">
        <v>190</v>
      </c>
      <c r="J93" s="183">
        <v>201</v>
      </c>
      <c r="K93" s="383"/>
    </row>
    <row r="94" spans="1:11" s="68" customFormat="1" ht="27">
      <c r="A94" s="216" t="s">
        <v>26</v>
      </c>
      <c r="B94" s="187">
        <v>3557</v>
      </c>
      <c r="C94" s="217" t="s">
        <v>20</v>
      </c>
      <c r="D94" s="222" t="s">
        <v>116</v>
      </c>
      <c r="E94" s="406" t="s">
        <v>176</v>
      </c>
      <c r="F94" s="407"/>
      <c r="G94" s="408"/>
      <c r="H94" s="220">
        <v>270</v>
      </c>
      <c r="I94" s="220">
        <v>190</v>
      </c>
      <c r="J94" s="140">
        <v>200</v>
      </c>
      <c r="K94" s="383"/>
    </row>
    <row r="95" spans="1:11" ht="27">
      <c r="A95" s="210" t="s">
        <v>26</v>
      </c>
      <c r="B95" s="210">
        <v>3161</v>
      </c>
      <c r="C95" s="211" t="s">
        <v>20</v>
      </c>
      <c r="D95" s="221" t="s">
        <v>116</v>
      </c>
      <c r="E95" s="393" t="s">
        <v>176</v>
      </c>
      <c r="F95" s="394"/>
      <c r="G95" s="395"/>
      <c r="H95" s="232">
        <v>270</v>
      </c>
      <c r="I95" s="232">
        <v>190</v>
      </c>
      <c r="J95" s="183">
        <v>201</v>
      </c>
      <c r="K95" s="383"/>
    </row>
    <row r="96" spans="1:11" s="68" customFormat="1" ht="27">
      <c r="A96" s="216" t="s">
        <v>26</v>
      </c>
      <c r="B96" s="187">
        <v>3558</v>
      </c>
      <c r="C96" s="217" t="s">
        <v>21</v>
      </c>
      <c r="D96" s="264" t="s">
        <v>117</v>
      </c>
      <c r="E96" s="406" t="s">
        <v>177</v>
      </c>
      <c r="F96" s="407"/>
      <c r="G96" s="408"/>
      <c r="H96" s="220">
        <v>285</v>
      </c>
      <c r="I96" s="220">
        <v>190</v>
      </c>
      <c r="J96" s="140">
        <v>200</v>
      </c>
      <c r="K96" s="383"/>
    </row>
    <row r="97" spans="1:11" s="256" customFormat="1" ht="27">
      <c r="A97" s="210" t="s">
        <v>26</v>
      </c>
      <c r="B97" s="210">
        <v>3162</v>
      </c>
      <c r="C97" s="211" t="s">
        <v>21</v>
      </c>
      <c r="D97" s="263" t="s">
        <v>117</v>
      </c>
      <c r="E97" s="393" t="s">
        <v>177</v>
      </c>
      <c r="F97" s="394"/>
      <c r="G97" s="395"/>
      <c r="H97" s="232">
        <v>285</v>
      </c>
      <c r="I97" s="232">
        <v>190</v>
      </c>
      <c r="J97" s="183">
        <v>201</v>
      </c>
      <c r="K97" s="384"/>
    </row>
    <row r="98" spans="1:11" ht="11.25" customHeight="1">
      <c r="A98" s="73"/>
      <c r="B98" s="73"/>
      <c r="C98" s="74"/>
      <c r="D98" s="75"/>
      <c r="E98" s="76"/>
      <c r="F98" s="255"/>
      <c r="G98" s="255"/>
      <c r="H98" s="160"/>
      <c r="I98" s="160"/>
      <c r="J98" s="161"/>
      <c r="K98" s="162"/>
    </row>
    <row r="99" spans="1:11" ht="18.75" customHeight="1">
      <c r="A99" s="79" t="s">
        <v>160</v>
      </c>
      <c r="B99" s="73"/>
      <c r="C99" s="74"/>
      <c r="D99" s="75"/>
      <c r="E99" s="76"/>
      <c r="F99" s="255"/>
      <c r="G99" s="160"/>
      <c r="H99" s="160"/>
      <c r="I99" s="161"/>
      <c r="J99" s="162"/>
    </row>
    <row r="100" spans="1:11" ht="16.5" customHeight="1">
      <c r="A100" s="396" t="s">
        <v>2</v>
      </c>
      <c r="B100" s="396"/>
      <c r="C100" s="396" t="s">
        <v>0</v>
      </c>
      <c r="D100" s="396" t="s">
        <v>1</v>
      </c>
      <c r="E100" s="396"/>
      <c r="F100" s="396"/>
      <c r="G100" s="396"/>
      <c r="H100" s="391" t="s">
        <v>11</v>
      </c>
      <c r="I100" s="391" t="s">
        <v>12</v>
      </c>
      <c r="J100" s="424" t="s">
        <v>6</v>
      </c>
      <c r="K100" s="391" t="s">
        <v>5</v>
      </c>
    </row>
    <row r="101" spans="1:11" ht="18" customHeight="1">
      <c r="A101" s="230" t="s">
        <v>3</v>
      </c>
      <c r="B101" s="230" t="s">
        <v>4</v>
      </c>
      <c r="C101" s="396"/>
      <c r="D101" s="396"/>
      <c r="E101" s="396"/>
      <c r="F101" s="396"/>
      <c r="G101" s="396"/>
      <c r="H101" s="392"/>
      <c r="I101" s="392"/>
      <c r="J101" s="425"/>
      <c r="K101" s="392"/>
    </row>
    <row r="102" spans="1:11" s="68" customFormat="1" ht="13.5" customHeight="1">
      <c r="A102" s="216" t="s">
        <v>26</v>
      </c>
      <c r="B102" s="187">
        <v>5549</v>
      </c>
      <c r="C102" s="217" t="s">
        <v>162</v>
      </c>
      <c r="D102" s="351" t="s">
        <v>112</v>
      </c>
      <c r="E102" s="222" t="s">
        <v>132</v>
      </c>
      <c r="F102" s="379" t="s">
        <v>161</v>
      </c>
      <c r="G102" s="421" t="s">
        <v>161</v>
      </c>
      <c r="H102" s="218">
        <v>1168</v>
      </c>
      <c r="I102" s="218">
        <f>ROUND(H102/H111*J111,0)</f>
        <v>790</v>
      </c>
      <c r="J102" s="140">
        <v>789</v>
      </c>
      <c r="K102" s="219" t="s">
        <v>7</v>
      </c>
    </row>
    <row r="103" spans="1:11">
      <c r="A103" s="210" t="s">
        <v>26</v>
      </c>
      <c r="B103" s="210">
        <v>5154</v>
      </c>
      <c r="C103" s="211" t="s">
        <v>162</v>
      </c>
      <c r="D103" s="351"/>
      <c r="E103" s="221" t="s">
        <v>132</v>
      </c>
      <c r="F103" s="380"/>
      <c r="G103" s="422"/>
      <c r="H103" s="155"/>
      <c r="I103" s="155"/>
      <c r="J103" s="183">
        <v>790</v>
      </c>
      <c r="K103" s="185" t="s">
        <v>7</v>
      </c>
    </row>
    <row r="104" spans="1:11" ht="13.5" customHeight="1">
      <c r="A104" s="230" t="s">
        <v>26</v>
      </c>
      <c r="B104" s="230">
        <v>5155</v>
      </c>
      <c r="C104" s="154" t="s">
        <v>163</v>
      </c>
      <c r="D104" s="351"/>
      <c r="E104" s="225" t="s">
        <v>133</v>
      </c>
      <c r="F104" s="380"/>
      <c r="G104" s="422"/>
      <c r="H104" s="155">
        <v>38</v>
      </c>
      <c r="I104" s="155">
        <f>ROUND(H104/H113*J113,0)</f>
        <v>25</v>
      </c>
      <c r="J104" s="156">
        <v>26</v>
      </c>
      <c r="K104" s="229" t="s">
        <v>8</v>
      </c>
    </row>
    <row r="105" spans="1:11" s="68" customFormat="1">
      <c r="A105" s="216" t="s">
        <v>26</v>
      </c>
      <c r="B105" s="187">
        <v>5550</v>
      </c>
      <c r="C105" s="217" t="s">
        <v>164</v>
      </c>
      <c r="D105" s="355" t="s">
        <v>113</v>
      </c>
      <c r="E105" s="222" t="s">
        <v>134</v>
      </c>
      <c r="F105" s="380"/>
      <c r="G105" s="422"/>
      <c r="H105" s="220">
        <v>2335</v>
      </c>
      <c r="I105" s="218">
        <f>J102*2</f>
        <v>1578</v>
      </c>
      <c r="J105" s="140">
        <v>1576</v>
      </c>
      <c r="K105" s="219" t="s">
        <v>7</v>
      </c>
    </row>
    <row r="106" spans="1:11">
      <c r="A106" s="210" t="s">
        <v>26</v>
      </c>
      <c r="B106" s="210">
        <v>5156</v>
      </c>
      <c r="C106" s="211" t="s">
        <v>164</v>
      </c>
      <c r="D106" s="356"/>
      <c r="E106" s="221" t="s">
        <v>134</v>
      </c>
      <c r="F106" s="380"/>
      <c r="G106" s="422"/>
      <c r="H106" s="158"/>
      <c r="I106" s="155"/>
      <c r="J106" s="183">
        <v>1577</v>
      </c>
      <c r="K106" s="185" t="s">
        <v>7</v>
      </c>
    </row>
    <row r="107" spans="1:11">
      <c r="A107" s="230" t="s">
        <v>26</v>
      </c>
      <c r="B107" s="230">
        <v>5157</v>
      </c>
      <c r="C107" s="154" t="s">
        <v>165</v>
      </c>
      <c r="D107" s="356"/>
      <c r="E107" s="225" t="s">
        <v>134</v>
      </c>
      <c r="F107" s="380"/>
      <c r="G107" s="422"/>
      <c r="H107" s="158">
        <v>77</v>
      </c>
      <c r="I107" s="155">
        <f>I104*2</f>
        <v>50</v>
      </c>
      <c r="J107" s="156">
        <v>53</v>
      </c>
      <c r="K107" s="229" t="s">
        <v>8</v>
      </c>
    </row>
    <row r="108" spans="1:11" s="68" customFormat="1">
      <c r="A108" s="216" t="s">
        <v>26</v>
      </c>
      <c r="B108" s="187">
        <v>5551</v>
      </c>
      <c r="C108" s="217" t="s">
        <v>166</v>
      </c>
      <c r="D108" s="355" t="s">
        <v>114</v>
      </c>
      <c r="E108" s="222" t="s">
        <v>135</v>
      </c>
      <c r="F108" s="380"/>
      <c r="G108" s="422"/>
      <c r="H108" s="220">
        <v>3704</v>
      </c>
      <c r="I108" s="218">
        <f>I102*3</f>
        <v>2370</v>
      </c>
      <c r="J108" s="140">
        <v>2364</v>
      </c>
      <c r="K108" s="219" t="s">
        <v>7</v>
      </c>
    </row>
    <row r="109" spans="1:11">
      <c r="A109" s="210" t="s">
        <v>26</v>
      </c>
      <c r="B109" s="210">
        <v>5158</v>
      </c>
      <c r="C109" s="211" t="s">
        <v>166</v>
      </c>
      <c r="D109" s="356"/>
      <c r="E109" s="221" t="s">
        <v>135</v>
      </c>
      <c r="F109" s="380"/>
      <c r="G109" s="422"/>
      <c r="H109" s="158"/>
      <c r="I109" s="155"/>
      <c r="J109" s="183">
        <v>2366</v>
      </c>
      <c r="K109" s="185" t="s">
        <v>7</v>
      </c>
    </row>
    <row r="110" spans="1:11">
      <c r="A110" s="230" t="s">
        <v>26</v>
      </c>
      <c r="B110" s="230">
        <v>5159</v>
      </c>
      <c r="C110" s="154" t="s">
        <v>167</v>
      </c>
      <c r="D110" s="356"/>
      <c r="E110" s="225" t="s">
        <v>135</v>
      </c>
      <c r="F110" s="380"/>
      <c r="G110" s="422"/>
      <c r="H110" s="158">
        <v>122</v>
      </c>
      <c r="I110" s="155">
        <f>J104*3</f>
        <v>78</v>
      </c>
      <c r="J110" s="156">
        <v>79</v>
      </c>
      <c r="K110" s="229" t="s">
        <v>8</v>
      </c>
    </row>
    <row r="111" spans="1:11" s="68" customFormat="1" ht="27">
      <c r="A111" s="216" t="s">
        <v>26</v>
      </c>
      <c r="B111" s="187">
        <v>5552</v>
      </c>
      <c r="C111" s="217" t="s">
        <v>168</v>
      </c>
      <c r="D111" s="222" t="s">
        <v>115</v>
      </c>
      <c r="E111" s="222" t="s">
        <v>175</v>
      </c>
      <c r="F111" s="380"/>
      <c r="G111" s="422"/>
      <c r="H111" s="220">
        <v>266</v>
      </c>
      <c r="I111" s="220">
        <v>190</v>
      </c>
      <c r="J111" s="140">
        <v>180</v>
      </c>
      <c r="K111" s="418" t="s">
        <v>9</v>
      </c>
    </row>
    <row r="112" spans="1:11" ht="27">
      <c r="A112" s="210" t="s">
        <v>26</v>
      </c>
      <c r="B112" s="210">
        <v>5160</v>
      </c>
      <c r="C112" s="211" t="s">
        <v>168</v>
      </c>
      <c r="D112" s="221" t="s">
        <v>115</v>
      </c>
      <c r="E112" s="221" t="s">
        <v>175</v>
      </c>
      <c r="F112" s="380"/>
      <c r="G112" s="422"/>
      <c r="H112" s="158"/>
      <c r="I112" s="158"/>
      <c r="J112" s="183">
        <v>181</v>
      </c>
      <c r="K112" s="419"/>
    </row>
    <row r="113" spans="1:11" s="68" customFormat="1" ht="27">
      <c r="A113" s="216" t="s">
        <v>26</v>
      </c>
      <c r="B113" s="187">
        <v>5553</v>
      </c>
      <c r="C113" s="217" t="s">
        <v>169</v>
      </c>
      <c r="D113" s="222" t="s">
        <v>116</v>
      </c>
      <c r="E113" s="222" t="s">
        <v>176</v>
      </c>
      <c r="F113" s="380"/>
      <c r="G113" s="422"/>
      <c r="H113" s="220">
        <v>270</v>
      </c>
      <c r="I113" s="220">
        <v>190</v>
      </c>
      <c r="J113" s="140">
        <v>180</v>
      </c>
      <c r="K113" s="419"/>
    </row>
    <row r="114" spans="1:11" ht="27">
      <c r="A114" s="210" t="s">
        <v>26</v>
      </c>
      <c r="B114" s="210">
        <v>5161</v>
      </c>
      <c r="C114" s="211" t="s">
        <v>169</v>
      </c>
      <c r="D114" s="221" t="s">
        <v>116</v>
      </c>
      <c r="E114" s="221" t="s">
        <v>176</v>
      </c>
      <c r="F114" s="380"/>
      <c r="G114" s="422"/>
      <c r="H114" s="158"/>
      <c r="I114" s="158"/>
      <c r="J114" s="183">
        <v>181</v>
      </c>
      <c r="K114" s="419"/>
    </row>
    <row r="115" spans="1:11" s="68" customFormat="1" ht="27">
      <c r="A115" s="216" t="s">
        <v>26</v>
      </c>
      <c r="B115" s="187">
        <v>5554</v>
      </c>
      <c r="C115" s="217" t="s">
        <v>170</v>
      </c>
      <c r="D115" s="264" t="s">
        <v>117</v>
      </c>
      <c r="E115" s="264" t="s">
        <v>177</v>
      </c>
      <c r="F115" s="381"/>
      <c r="G115" s="422"/>
      <c r="H115" s="220">
        <v>285</v>
      </c>
      <c r="I115" s="220">
        <v>190</v>
      </c>
      <c r="J115" s="140">
        <v>180</v>
      </c>
      <c r="K115" s="419"/>
    </row>
    <row r="116" spans="1:11" s="256" customFormat="1" ht="27">
      <c r="A116" s="210" t="s">
        <v>26</v>
      </c>
      <c r="B116" s="210">
        <v>5162</v>
      </c>
      <c r="C116" s="211" t="s">
        <v>170</v>
      </c>
      <c r="D116" s="263" t="s">
        <v>117</v>
      </c>
      <c r="E116" s="263" t="s">
        <v>177</v>
      </c>
      <c r="F116" s="266"/>
      <c r="G116" s="423"/>
      <c r="H116" s="232">
        <v>285</v>
      </c>
      <c r="I116" s="232">
        <v>190</v>
      </c>
      <c r="J116" s="183">
        <v>181</v>
      </c>
      <c r="K116" s="420"/>
    </row>
  </sheetData>
  <mergeCells count="118">
    <mergeCell ref="A62:B62"/>
    <mergeCell ref="C62:C63"/>
    <mergeCell ref="D62:G63"/>
    <mergeCell ref="H62:H63"/>
    <mergeCell ref="I62:I63"/>
    <mergeCell ref="J100:J101"/>
    <mergeCell ref="E96:G96"/>
    <mergeCell ref="E88:G88"/>
    <mergeCell ref="E89:G89"/>
    <mergeCell ref="E91:G91"/>
    <mergeCell ref="E92:G92"/>
    <mergeCell ref="E94:G94"/>
    <mergeCell ref="D102:D104"/>
    <mergeCell ref="F102:F115"/>
    <mergeCell ref="D105:D107"/>
    <mergeCell ref="D108:D110"/>
    <mergeCell ref="A100:B100"/>
    <mergeCell ref="C100:C101"/>
    <mergeCell ref="D100:G101"/>
    <mergeCell ref="H100:H101"/>
    <mergeCell ref="I100:I101"/>
    <mergeCell ref="E14:G14"/>
    <mergeCell ref="K16:K21"/>
    <mergeCell ref="K35:K40"/>
    <mergeCell ref="A5:B5"/>
    <mergeCell ref="C5:C6"/>
    <mergeCell ref="D5:G6"/>
    <mergeCell ref="H5:H6"/>
    <mergeCell ref="I5:I6"/>
    <mergeCell ref="K5:K6"/>
    <mergeCell ref="D7:D9"/>
    <mergeCell ref="D10:D12"/>
    <mergeCell ref="J5:J6"/>
    <mergeCell ref="E7:G7"/>
    <mergeCell ref="E9:G9"/>
    <mergeCell ref="E10:G10"/>
    <mergeCell ref="E12:G12"/>
    <mergeCell ref="E8:G8"/>
    <mergeCell ref="E11:G11"/>
    <mergeCell ref="D13:D15"/>
    <mergeCell ref="E13:G13"/>
    <mergeCell ref="A43:B43"/>
    <mergeCell ref="C43:C44"/>
    <mergeCell ref="D43:G44"/>
    <mergeCell ref="E3:K3"/>
    <mergeCell ref="D89:D91"/>
    <mergeCell ref="D83:D85"/>
    <mergeCell ref="D86:D88"/>
    <mergeCell ref="A81:B81"/>
    <mergeCell ref="C81:C82"/>
    <mergeCell ref="D51:D53"/>
    <mergeCell ref="J24:J25"/>
    <mergeCell ref="K24:K25"/>
    <mergeCell ref="D26:D28"/>
    <mergeCell ref="A24:B24"/>
    <mergeCell ref="C24:C25"/>
    <mergeCell ref="D24:G25"/>
    <mergeCell ref="H24:H25"/>
    <mergeCell ref="I24:I25"/>
    <mergeCell ref="F26:F39"/>
    <mergeCell ref="D29:D31"/>
    <mergeCell ref="H43:H44"/>
    <mergeCell ref="I43:I44"/>
    <mergeCell ref="K43:K44"/>
    <mergeCell ref="J43:J44"/>
    <mergeCell ref="D48:D50"/>
    <mergeCell ref="E45:G45"/>
    <mergeCell ref="E47:G47"/>
    <mergeCell ref="E48:G48"/>
    <mergeCell ref="E50:G50"/>
    <mergeCell ref="E46:G46"/>
    <mergeCell ref="E49:G49"/>
    <mergeCell ref="E15:G15"/>
    <mergeCell ref="E16:G16"/>
    <mergeCell ref="E18:G18"/>
    <mergeCell ref="E20:G20"/>
    <mergeCell ref="E52:G52"/>
    <mergeCell ref="E84:G84"/>
    <mergeCell ref="E87:G87"/>
    <mergeCell ref="E90:G90"/>
    <mergeCell ref="E17:G17"/>
    <mergeCell ref="E21:G21"/>
    <mergeCell ref="E19:G19"/>
    <mergeCell ref="G26:G40"/>
    <mergeCell ref="E55:G55"/>
    <mergeCell ref="E57:G57"/>
    <mergeCell ref="E59:G59"/>
    <mergeCell ref="D81:G82"/>
    <mergeCell ref="E83:G83"/>
    <mergeCell ref="E85:G85"/>
    <mergeCell ref="E86:G86"/>
    <mergeCell ref="D64:D66"/>
    <mergeCell ref="F64:F77"/>
    <mergeCell ref="D67:D69"/>
    <mergeCell ref="D70:D72"/>
    <mergeCell ref="E51:G51"/>
    <mergeCell ref="E53:G53"/>
    <mergeCell ref="E54:G54"/>
    <mergeCell ref="D32:D34"/>
    <mergeCell ref="D45:D47"/>
    <mergeCell ref="K54:K59"/>
    <mergeCell ref="G64:G78"/>
    <mergeCell ref="K73:K78"/>
    <mergeCell ref="E93:G93"/>
    <mergeCell ref="E95:G95"/>
    <mergeCell ref="E97:G97"/>
    <mergeCell ref="K92:K97"/>
    <mergeCell ref="G102:G116"/>
    <mergeCell ref="K111:K116"/>
    <mergeCell ref="K81:K82"/>
    <mergeCell ref="H81:H82"/>
    <mergeCell ref="I81:I82"/>
    <mergeCell ref="J81:J82"/>
    <mergeCell ref="J62:J63"/>
    <mergeCell ref="K62:K63"/>
    <mergeCell ref="K100:K101"/>
    <mergeCell ref="E56:G56"/>
    <mergeCell ref="E58:G58"/>
  </mergeCells>
  <phoneticPr fontId="2"/>
  <printOptions horizontalCentered="1" verticalCentered="1"/>
  <pageMargins left="0.59055118110236227" right="0.27559055118110237" top="0.6692913385826772" bottom="0.74803149606299213" header="0.31496062992125984" footer="0.31496062992125984"/>
  <pageSetup paperSize="9" scale="65" firstPageNumber="4" fitToHeight="2" orientation="portrait" cellComments="asDisplayed" r:id="rId1"/>
  <headerFooter>
    <oddFooter>&amp;R&amp;"-,標準"&amp;12■&amp;A</oddFooter>
  </headerFooter>
  <rowBreaks count="1" manualBreakCount="1">
    <brk id="60" max="10" man="1"/>
  </rowBreak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17"/>
  <sheetViews>
    <sheetView view="pageBreakPreview" zoomScale="70" zoomScaleNormal="75" zoomScaleSheetLayoutView="70" workbookViewId="0">
      <selection activeCell="B117" sqref="B117"/>
    </sheetView>
  </sheetViews>
  <sheetFormatPr defaultRowHeight="13.5"/>
  <cols>
    <col min="1" max="2" width="8" style="2" customWidth="1"/>
    <col min="3" max="3" width="37.5703125" style="2" customWidth="1"/>
    <col min="4" max="4" width="24.85546875" style="2" customWidth="1"/>
    <col min="5" max="5" width="52" style="2" customWidth="1"/>
    <col min="6" max="6" width="22.28515625" style="2" hidden="1" customWidth="1"/>
    <col min="7" max="7" width="10" style="2" customWidth="1"/>
    <col min="8" max="9" width="8.140625" style="152" hidden="1" customWidth="1"/>
    <col min="10" max="10" width="9.140625" style="2"/>
    <col min="11" max="11" width="11.7109375" style="2" customWidth="1"/>
    <col min="12" max="16384" width="9.140625" style="2"/>
  </cols>
  <sheetData>
    <row r="1" spans="1:13" ht="24" customHeight="1">
      <c r="A1" s="131" t="s">
        <v>24</v>
      </c>
    </row>
    <row r="2" spans="1:13" ht="18.75">
      <c r="A2" s="434" t="s">
        <v>35</v>
      </c>
      <c r="B2" s="434"/>
      <c r="C2" s="434"/>
      <c r="D2" s="434"/>
      <c r="E2" s="262" t="s">
        <v>111</v>
      </c>
      <c r="H2" s="2"/>
      <c r="I2" s="2"/>
      <c r="K2" s="4"/>
    </row>
    <row r="3" spans="1:13" ht="18.75">
      <c r="A3" s="267" t="s">
        <v>36</v>
      </c>
      <c r="B3" s="267"/>
      <c r="C3" s="267"/>
      <c r="D3" s="267"/>
      <c r="E3" s="262" t="s">
        <v>37</v>
      </c>
      <c r="H3" s="2"/>
      <c r="I3" s="2"/>
      <c r="K3" s="4"/>
    </row>
    <row r="4" spans="1:13" s="242" customFormat="1" ht="18.75">
      <c r="A4" s="151" t="s">
        <v>27</v>
      </c>
      <c r="B4" s="145"/>
      <c r="C4" s="146"/>
      <c r="D4" s="147"/>
      <c r="E4" s="147"/>
      <c r="F4" s="148"/>
      <c r="G4" s="148"/>
      <c r="H4" s="149"/>
      <c r="I4" s="149"/>
      <c r="J4" s="149"/>
      <c r="K4" s="150"/>
      <c r="L4" s="240"/>
      <c r="M4" s="241"/>
    </row>
    <row r="5" spans="1:13" ht="17.25" customHeight="1">
      <c r="A5" s="396" t="s">
        <v>2</v>
      </c>
      <c r="B5" s="396"/>
      <c r="C5" s="396" t="s">
        <v>0</v>
      </c>
      <c r="D5" s="396" t="s">
        <v>1</v>
      </c>
      <c r="E5" s="396"/>
      <c r="F5" s="396"/>
      <c r="G5" s="396"/>
      <c r="H5" s="391" t="s">
        <v>11</v>
      </c>
      <c r="I5" s="391" t="s">
        <v>12</v>
      </c>
      <c r="J5" s="390" t="s">
        <v>6</v>
      </c>
      <c r="K5" s="391" t="s">
        <v>5</v>
      </c>
    </row>
    <row r="6" spans="1:13" ht="18.75" customHeight="1">
      <c r="A6" s="230" t="s">
        <v>3</v>
      </c>
      <c r="B6" s="230" t="s">
        <v>4</v>
      </c>
      <c r="C6" s="396"/>
      <c r="D6" s="396"/>
      <c r="E6" s="396"/>
      <c r="F6" s="396"/>
      <c r="G6" s="396"/>
      <c r="H6" s="392"/>
      <c r="I6" s="392"/>
      <c r="J6" s="390"/>
      <c r="K6" s="392"/>
    </row>
    <row r="7" spans="1:13" s="68" customFormat="1">
      <c r="A7" s="216" t="s">
        <v>26</v>
      </c>
      <c r="B7" s="187">
        <v>3559</v>
      </c>
      <c r="C7" s="217" t="s">
        <v>13</v>
      </c>
      <c r="D7" s="351" t="s">
        <v>112</v>
      </c>
      <c r="E7" s="406" t="s">
        <v>132</v>
      </c>
      <c r="F7" s="407"/>
      <c r="G7" s="408"/>
      <c r="H7" s="218">
        <v>1168</v>
      </c>
      <c r="I7" s="218">
        <f>ROUND(H7/H16*J16,0)</f>
        <v>1010</v>
      </c>
      <c r="J7" s="139">
        <v>1008</v>
      </c>
      <c r="K7" s="219" t="s">
        <v>7</v>
      </c>
    </row>
    <row r="8" spans="1:13">
      <c r="A8" s="210" t="s">
        <v>26</v>
      </c>
      <c r="B8" s="210">
        <v>3171</v>
      </c>
      <c r="C8" s="211" t="s">
        <v>13</v>
      </c>
      <c r="D8" s="351"/>
      <c r="E8" s="393" t="s">
        <v>132</v>
      </c>
      <c r="F8" s="394"/>
      <c r="G8" s="395"/>
      <c r="H8" s="231">
        <v>1168</v>
      </c>
      <c r="I8" s="231">
        <f>ROUND(H8/H18*J18,0)</f>
        <v>995</v>
      </c>
      <c r="J8" s="182">
        <v>1009</v>
      </c>
      <c r="K8" s="185" t="s">
        <v>7</v>
      </c>
    </row>
    <row r="9" spans="1:13">
      <c r="A9" s="230" t="s">
        <v>26</v>
      </c>
      <c r="B9" s="230">
        <v>3172</v>
      </c>
      <c r="C9" s="154" t="s">
        <v>14</v>
      </c>
      <c r="D9" s="351"/>
      <c r="E9" s="385" t="s">
        <v>133</v>
      </c>
      <c r="F9" s="386"/>
      <c r="G9" s="387"/>
      <c r="H9" s="155">
        <v>38</v>
      </c>
      <c r="I9" s="155">
        <f>ROUND(H9/H18*J18,0)</f>
        <v>32</v>
      </c>
      <c r="J9" s="254">
        <v>34</v>
      </c>
      <c r="K9" s="229" t="s">
        <v>8</v>
      </c>
    </row>
    <row r="10" spans="1:13" s="68" customFormat="1">
      <c r="A10" s="216" t="s">
        <v>26</v>
      </c>
      <c r="B10" s="187">
        <v>3560</v>
      </c>
      <c r="C10" s="217" t="s">
        <v>15</v>
      </c>
      <c r="D10" s="355" t="s">
        <v>113</v>
      </c>
      <c r="E10" s="406" t="s">
        <v>134</v>
      </c>
      <c r="F10" s="407"/>
      <c r="G10" s="408"/>
      <c r="H10" s="220">
        <v>2335</v>
      </c>
      <c r="I10" s="218">
        <f>J7*2</f>
        <v>2016</v>
      </c>
      <c r="J10" s="140">
        <v>2012</v>
      </c>
      <c r="K10" s="219" t="s">
        <v>7</v>
      </c>
    </row>
    <row r="11" spans="1:13">
      <c r="A11" s="210" t="s">
        <v>26</v>
      </c>
      <c r="B11" s="210">
        <v>3173</v>
      </c>
      <c r="C11" s="211" t="s">
        <v>15</v>
      </c>
      <c r="D11" s="356"/>
      <c r="E11" s="393" t="s">
        <v>134</v>
      </c>
      <c r="F11" s="394"/>
      <c r="G11" s="395"/>
      <c r="H11" s="232">
        <v>2335</v>
      </c>
      <c r="I11" s="231">
        <f>J8*2</f>
        <v>2018</v>
      </c>
      <c r="J11" s="183">
        <v>2014</v>
      </c>
      <c r="K11" s="185" t="s">
        <v>7</v>
      </c>
    </row>
    <row r="12" spans="1:13">
      <c r="A12" s="230" t="s">
        <v>26</v>
      </c>
      <c r="B12" s="230">
        <v>3174</v>
      </c>
      <c r="C12" s="154" t="s">
        <v>16</v>
      </c>
      <c r="D12" s="356"/>
      <c r="E12" s="385" t="s">
        <v>134</v>
      </c>
      <c r="F12" s="386"/>
      <c r="G12" s="387"/>
      <c r="H12" s="158">
        <v>77</v>
      </c>
      <c r="I12" s="155">
        <f>I9*2</f>
        <v>64</v>
      </c>
      <c r="J12" s="156">
        <v>67</v>
      </c>
      <c r="K12" s="229" t="s">
        <v>8</v>
      </c>
    </row>
    <row r="13" spans="1:13" s="68" customFormat="1">
      <c r="A13" s="216" t="s">
        <v>26</v>
      </c>
      <c r="B13" s="187">
        <v>3561</v>
      </c>
      <c r="C13" s="217" t="s">
        <v>17</v>
      </c>
      <c r="D13" s="355" t="s">
        <v>114</v>
      </c>
      <c r="E13" s="406" t="s">
        <v>135</v>
      </c>
      <c r="F13" s="407"/>
      <c r="G13" s="408"/>
      <c r="H13" s="220">
        <v>3704</v>
      </c>
      <c r="I13" s="218">
        <f>I7*3</f>
        <v>3030</v>
      </c>
      <c r="J13" s="140">
        <v>3019</v>
      </c>
      <c r="K13" s="219" t="s">
        <v>7</v>
      </c>
    </row>
    <row r="14" spans="1:13">
      <c r="A14" s="210" t="s">
        <v>26</v>
      </c>
      <c r="B14" s="210">
        <v>3175</v>
      </c>
      <c r="C14" s="211" t="s">
        <v>17</v>
      </c>
      <c r="D14" s="356"/>
      <c r="E14" s="393" t="s">
        <v>135</v>
      </c>
      <c r="F14" s="394"/>
      <c r="G14" s="395"/>
      <c r="H14" s="232">
        <v>3704</v>
      </c>
      <c r="I14" s="231">
        <f>I8*3</f>
        <v>2985</v>
      </c>
      <c r="J14" s="183">
        <v>3022</v>
      </c>
      <c r="K14" s="185" t="s">
        <v>7</v>
      </c>
    </row>
    <row r="15" spans="1:13">
      <c r="A15" s="230" t="s">
        <v>26</v>
      </c>
      <c r="B15" s="230">
        <v>3176</v>
      </c>
      <c r="C15" s="154" t="s">
        <v>18</v>
      </c>
      <c r="D15" s="356"/>
      <c r="E15" s="385" t="s">
        <v>135</v>
      </c>
      <c r="F15" s="386"/>
      <c r="G15" s="387"/>
      <c r="H15" s="158">
        <v>122</v>
      </c>
      <c r="I15" s="155">
        <f>J9*3</f>
        <v>102</v>
      </c>
      <c r="J15" s="156">
        <v>101</v>
      </c>
      <c r="K15" s="229" t="s">
        <v>8</v>
      </c>
    </row>
    <row r="16" spans="1:13" s="68" customFormat="1" ht="27">
      <c r="A16" s="216" t="s">
        <v>26</v>
      </c>
      <c r="B16" s="187">
        <v>3562</v>
      </c>
      <c r="C16" s="217" t="s">
        <v>19</v>
      </c>
      <c r="D16" s="222" t="s">
        <v>115</v>
      </c>
      <c r="E16" s="406" t="s">
        <v>175</v>
      </c>
      <c r="F16" s="407"/>
      <c r="G16" s="408"/>
      <c r="H16" s="220">
        <v>266</v>
      </c>
      <c r="I16" s="220">
        <v>190</v>
      </c>
      <c r="J16" s="140">
        <v>230</v>
      </c>
      <c r="K16" s="418" t="s">
        <v>9</v>
      </c>
    </row>
    <row r="17" spans="1:11" ht="27">
      <c r="A17" s="210" t="s">
        <v>26</v>
      </c>
      <c r="B17" s="210">
        <v>3177</v>
      </c>
      <c r="C17" s="211" t="s">
        <v>19</v>
      </c>
      <c r="D17" s="221" t="s">
        <v>115</v>
      </c>
      <c r="E17" s="393" t="s">
        <v>175</v>
      </c>
      <c r="F17" s="394"/>
      <c r="G17" s="395"/>
      <c r="H17" s="232">
        <v>266</v>
      </c>
      <c r="I17" s="232">
        <v>190</v>
      </c>
      <c r="J17" s="183">
        <v>231</v>
      </c>
      <c r="K17" s="419"/>
    </row>
    <row r="18" spans="1:11" s="68" customFormat="1" ht="27">
      <c r="A18" s="216" t="s">
        <v>26</v>
      </c>
      <c r="B18" s="187">
        <v>3563</v>
      </c>
      <c r="C18" s="217" t="s">
        <v>20</v>
      </c>
      <c r="D18" s="222" t="s">
        <v>116</v>
      </c>
      <c r="E18" s="406" t="s">
        <v>176</v>
      </c>
      <c r="F18" s="407"/>
      <c r="G18" s="408"/>
      <c r="H18" s="220">
        <v>270</v>
      </c>
      <c r="I18" s="220">
        <v>190</v>
      </c>
      <c r="J18" s="140">
        <v>230</v>
      </c>
      <c r="K18" s="419"/>
    </row>
    <row r="19" spans="1:11" ht="27">
      <c r="A19" s="210" t="s">
        <v>26</v>
      </c>
      <c r="B19" s="210">
        <v>3178</v>
      </c>
      <c r="C19" s="211" t="s">
        <v>20</v>
      </c>
      <c r="D19" s="221" t="s">
        <v>116</v>
      </c>
      <c r="E19" s="393" t="s">
        <v>176</v>
      </c>
      <c r="F19" s="394"/>
      <c r="G19" s="395"/>
      <c r="H19" s="232">
        <v>270</v>
      </c>
      <c r="I19" s="232">
        <v>190</v>
      </c>
      <c r="J19" s="183">
        <v>231</v>
      </c>
      <c r="K19" s="419"/>
    </row>
    <row r="20" spans="1:11" s="68" customFormat="1" ht="27">
      <c r="A20" s="216" t="s">
        <v>26</v>
      </c>
      <c r="B20" s="187">
        <v>3564</v>
      </c>
      <c r="C20" s="217" t="s">
        <v>21</v>
      </c>
      <c r="D20" s="264" t="s">
        <v>117</v>
      </c>
      <c r="E20" s="406" t="s">
        <v>177</v>
      </c>
      <c r="F20" s="407"/>
      <c r="G20" s="408"/>
      <c r="H20" s="220">
        <v>285</v>
      </c>
      <c r="I20" s="220">
        <v>190</v>
      </c>
      <c r="J20" s="140">
        <v>230</v>
      </c>
      <c r="K20" s="419"/>
    </row>
    <row r="21" spans="1:11" ht="27">
      <c r="A21" s="210" t="s">
        <v>26</v>
      </c>
      <c r="B21" s="210">
        <v>3179</v>
      </c>
      <c r="C21" s="211" t="s">
        <v>21</v>
      </c>
      <c r="D21" s="263" t="s">
        <v>117</v>
      </c>
      <c r="E21" s="393" t="s">
        <v>177</v>
      </c>
      <c r="F21" s="394"/>
      <c r="G21" s="395"/>
      <c r="H21" s="232">
        <v>285</v>
      </c>
      <c r="I21" s="232">
        <v>190</v>
      </c>
      <c r="J21" s="183">
        <v>231</v>
      </c>
      <c r="K21" s="420"/>
    </row>
    <row r="22" spans="1:11" ht="9.75" customHeight="1">
      <c r="A22" s="92"/>
      <c r="B22" s="92"/>
      <c r="C22" s="93"/>
      <c r="D22" s="94"/>
      <c r="E22" s="95"/>
      <c r="F22" s="255"/>
      <c r="G22" s="255"/>
      <c r="H22" s="160"/>
      <c r="I22" s="160"/>
      <c r="J22" s="269"/>
      <c r="K22" s="270"/>
    </row>
    <row r="23" spans="1:11" ht="18.75" customHeight="1">
      <c r="A23" s="79" t="s">
        <v>160</v>
      </c>
      <c r="B23" s="73"/>
      <c r="C23" s="74"/>
      <c r="D23" s="75"/>
      <c r="E23" s="76"/>
      <c r="F23" s="255"/>
      <c r="G23" s="160"/>
      <c r="H23" s="160"/>
      <c r="I23" s="161"/>
      <c r="J23" s="162"/>
    </row>
    <row r="24" spans="1:11" ht="17.25" customHeight="1">
      <c r="A24" s="396" t="s">
        <v>2</v>
      </c>
      <c r="B24" s="396"/>
      <c r="C24" s="396" t="s">
        <v>0</v>
      </c>
      <c r="D24" s="396" t="s">
        <v>1</v>
      </c>
      <c r="E24" s="396"/>
      <c r="F24" s="396"/>
      <c r="G24" s="396"/>
      <c r="H24" s="391" t="s">
        <v>11</v>
      </c>
      <c r="I24" s="391" t="s">
        <v>12</v>
      </c>
      <c r="J24" s="390" t="s">
        <v>6</v>
      </c>
      <c r="K24" s="391" t="s">
        <v>5</v>
      </c>
    </row>
    <row r="25" spans="1:11" ht="18.75" customHeight="1">
      <c r="A25" s="230" t="s">
        <v>3</v>
      </c>
      <c r="B25" s="230" t="s">
        <v>4</v>
      </c>
      <c r="C25" s="396"/>
      <c r="D25" s="396"/>
      <c r="E25" s="396"/>
      <c r="F25" s="396"/>
      <c r="G25" s="396"/>
      <c r="H25" s="392"/>
      <c r="I25" s="392"/>
      <c r="J25" s="390"/>
      <c r="K25" s="392"/>
    </row>
    <row r="26" spans="1:11" s="68" customFormat="1" ht="13.5" customHeight="1">
      <c r="A26" s="216" t="s">
        <v>26</v>
      </c>
      <c r="B26" s="187">
        <v>5555</v>
      </c>
      <c r="C26" s="217" t="s">
        <v>162</v>
      </c>
      <c r="D26" s="351" t="s">
        <v>112</v>
      </c>
      <c r="E26" s="222" t="s">
        <v>132</v>
      </c>
      <c r="F26" s="379" t="s">
        <v>161</v>
      </c>
      <c r="G26" s="427" t="s">
        <v>161</v>
      </c>
      <c r="H26" s="218">
        <v>1168</v>
      </c>
      <c r="I26" s="218">
        <f>ROUND(H26/H35*J35,0)</f>
        <v>909</v>
      </c>
      <c r="J26" s="140">
        <v>907</v>
      </c>
      <c r="K26" s="219" t="s">
        <v>7</v>
      </c>
    </row>
    <row r="27" spans="1:11">
      <c r="A27" s="210" t="s">
        <v>26</v>
      </c>
      <c r="B27" s="210">
        <v>5171</v>
      </c>
      <c r="C27" s="211" t="s">
        <v>162</v>
      </c>
      <c r="D27" s="351"/>
      <c r="E27" s="221" t="s">
        <v>132</v>
      </c>
      <c r="F27" s="380"/>
      <c r="G27" s="428"/>
      <c r="H27" s="155"/>
      <c r="I27" s="155"/>
      <c r="J27" s="183">
        <v>908</v>
      </c>
      <c r="K27" s="185" t="s">
        <v>7</v>
      </c>
    </row>
    <row r="28" spans="1:11">
      <c r="A28" s="230" t="s">
        <v>26</v>
      </c>
      <c r="B28" s="230">
        <v>5172</v>
      </c>
      <c r="C28" s="154" t="s">
        <v>163</v>
      </c>
      <c r="D28" s="351"/>
      <c r="E28" s="225" t="s">
        <v>133</v>
      </c>
      <c r="F28" s="380"/>
      <c r="G28" s="428"/>
      <c r="H28" s="155">
        <v>38</v>
      </c>
      <c r="I28" s="155">
        <f>ROUND(H28/H37*J37,0)</f>
        <v>29</v>
      </c>
      <c r="J28" s="156">
        <v>30</v>
      </c>
      <c r="K28" s="229" t="s">
        <v>8</v>
      </c>
    </row>
    <row r="29" spans="1:11" s="68" customFormat="1">
      <c r="A29" s="216" t="s">
        <v>26</v>
      </c>
      <c r="B29" s="187">
        <v>5556</v>
      </c>
      <c r="C29" s="217" t="s">
        <v>164</v>
      </c>
      <c r="D29" s="433" t="s">
        <v>113</v>
      </c>
      <c r="E29" s="222" t="s">
        <v>134</v>
      </c>
      <c r="F29" s="431"/>
      <c r="G29" s="429"/>
      <c r="H29" s="220">
        <v>2335</v>
      </c>
      <c r="I29" s="218">
        <f>J26*2</f>
        <v>1814</v>
      </c>
      <c r="J29" s="140">
        <v>1811</v>
      </c>
      <c r="K29" s="219" t="s">
        <v>7</v>
      </c>
    </row>
    <row r="30" spans="1:11">
      <c r="A30" s="210" t="s">
        <v>26</v>
      </c>
      <c r="B30" s="210">
        <v>5173</v>
      </c>
      <c r="C30" s="211" t="s">
        <v>164</v>
      </c>
      <c r="D30" s="356"/>
      <c r="E30" s="221" t="s">
        <v>134</v>
      </c>
      <c r="F30" s="380"/>
      <c r="G30" s="428"/>
      <c r="H30" s="158"/>
      <c r="I30" s="155"/>
      <c r="J30" s="183">
        <v>1813</v>
      </c>
      <c r="K30" s="185" t="s">
        <v>7</v>
      </c>
    </row>
    <row r="31" spans="1:11">
      <c r="A31" s="230" t="s">
        <v>26</v>
      </c>
      <c r="B31" s="230">
        <v>5174</v>
      </c>
      <c r="C31" s="154" t="s">
        <v>165</v>
      </c>
      <c r="D31" s="356"/>
      <c r="E31" s="225" t="s">
        <v>134</v>
      </c>
      <c r="F31" s="380"/>
      <c r="G31" s="428"/>
      <c r="H31" s="158">
        <v>77</v>
      </c>
      <c r="I31" s="155">
        <f>I28*2</f>
        <v>58</v>
      </c>
      <c r="J31" s="156">
        <v>60</v>
      </c>
      <c r="K31" s="229" t="s">
        <v>8</v>
      </c>
    </row>
    <row r="32" spans="1:11" s="68" customFormat="1">
      <c r="A32" s="216" t="s">
        <v>26</v>
      </c>
      <c r="B32" s="187">
        <v>5557</v>
      </c>
      <c r="C32" s="217" t="s">
        <v>166</v>
      </c>
      <c r="D32" s="355" t="s">
        <v>114</v>
      </c>
      <c r="E32" s="222" t="s">
        <v>135</v>
      </c>
      <c r="F32" s="380"/>
      <c r="G32" s="428"/>
      <c r="H32" s="220">
        <v>3704</v>
      </c>
      <c r="I32" s="218">
        <f>I26*3</f>
        <v>2727</v>
      </c>
      <c r="J32" s="140">
        <v>2717</v>
      </c>
      <c r="K32" s="219" t="s">
        <v>7</v>
      </c>
    </row>
    <row r="33" spans="1:13">
      <c r="A33" s="210" t="s">
        <v>26</v>
      </c>
      <c r="B33" s="210">
        <v>5175</v>
      </c>
      <c r="C33" s="211" t="s">
        <v>166</v>
      </c>
      <c r="D33" s="356"/>
      <c r="E33" s="221" t="s">
        <v>135</v>
      </c>
      <c r="F33" s="380"/>
      <c r="G33" s="428"/>
      <c r="H33" s="158"/>
      <c r="I33" s="155"/>
      <c r="J33" s="183">
        <v>2720</v>
      </c>
      <c r="K33" s="185" t="s">
        <v>7</v>
      </c>
    </row>
    <row r="34" spans="1:13">
      <c r="A34" s="230" t="s">
        <v>26</v>
      </c>
      <c r="B34" s="230">
        <v>5176</v>
      </c>
      <c r="C34" s="154" t="s">
        <v>167</v>
      </c>
      <c r="D34" s="356"/>
      <c r="E34" s="225" t="s">
        <v>135</v>
      </c>
      <c r="F34" s="380"/>
      <c r="G34" s="428"/>
      <c r="H34" s="158">
        <v>122</v>
      </c>
      <c r="I34" s="155">
        <f>J28*3</f>
        <v>90</v>
      </c>
      <c r="J34" s="156">
        <v>91</v>
      </c>
      <c r="K34" s="229" t="s">
        <v>8</v>
      </c>
    </row>
    <row r="35" spans="1:13" s="68" customFormat="1" ht="27">
      <c r="A35" s="216" t="s">
        <v>26</v>
      </c>
      <c r="B35" s="187">
        <v>5558</v>
      </c>
      <c r="C35" s="217" t="s">
        <v>168</v>
      </c>
      <c r="D35" s="222" t="s">
        <v>115</v>
      </c>
      <c r="E35" s="222" t="s">
        <v>175</v>
      </c>
      <c r="F35" s="431"/>
      <c r="G35" s="429"/>
      <c r="H35" s="220">
        <v>266</v>
      </c>
      <c r="I35" s="220">
        <v>190</v>
      </c>
      <c r="J35" s="140">
        <v>207</v>
      </c>
      <c r="K35" s="382" t="s">
        <v>9</v>
      </c>
    </row>
    <row r="36" spans="1:13" ht="27">
      <c r="A36" s="210" t="s">
        <v>26</v>
      </c>
      <c r="B36" s="210">
        <v>5177</v>
      </c>
      <c r="C36" s="211" t="s">
        <v>168</v>
      </c>
      <c r="D36" s="221" t="s">
        <v>115</v>
      </c>
      <c r="E36" s="221" t="s">
        <v>175</v>
      </c>
      <c r="F36" s="380"/>
      <c r="G36" s="428"/>
      <c r="H36" s="158"/>
      <c r="I36" s="158"/>
      <c r="J36" s="183">
        <v>208</v>
      </c>
      <c r="K36" s="383"/>
    </row>
    <row r="37" spans="1:13" s="68" customFormat="1" ht="27">
      <c r="A37" s="216" t="s">
        <v>26</v>
      </c>
      <c r="B37" s="187">
        <v>5559</v>
      </c>
      <c r="C37" s="217" t="s">
        <v>169</v>
      </c>
      <c r="D37" s="222" t="s">
        <v>116</v>
      </c>
      <c r="E37" s="222" t="s">
        <v>176</v>
      </c>
      <c r="F37" s="431"/>
      <c r="G37" s="429"/>
      <c r="H37" s="220">
        <v>270</v>
      </c>
      <c r="I37" s="220">
        <v>190</v>
      </c>
      <c r="J37" s="140">
        <v>207</v>
      </c>
      <c r="K37" s="383"/>
    </row>
    <row r="38" spans="1:13" ht="27">
      <c r="A38" s="210" t="s">
        <v>26</v>
      </c>
      <c r="B38" s="210">
        <v>5178</v>
      </c>
      <c r="C38" s="211" t="s">
        <v>169</v>
      </c>
      <c r="D38" s="221" t="s">
        <v>116</v>
      </c>
      <c r="E38" s="221" t="s">
        <v>176</v>
      </c>
      <c r="F38" s="380"/>
      <c r="G38" s="428"/>
      <c r="H38" s="158"/>
      <c r="I38" s="158"/>
      <c r="J38" s="183">
        <v>208</v>
      </c>
      <c r="K38" s="383"/>
    </row>
    <row r="39" spans="1:13" s="68" customFormat="1" ht="27">
      <c r="A39" s="216" t="s">
        <v>26</v>
      </c>
      <c r="B39" s="187">
        <v>5560</v>
      </c>
      <c r="C39" s="217" t="s">
        <v>170</v>
      </c>
      <c r="D39" s="264" t="s">
        <v>117</v>
      </c>
      <c r="E39" s="264" t="s">
        <v>177</v>
      </c>
      <c r="F39" s="432"/>
      <c r="G39" s="429"/>
      <c r="H39" s="220">
        <v>285</v>
      </c>
      <c r="I39" s="220">
        <v>190</v>
      </c>
      <c r="J39" s="140">
        <v>207</v>
      </c>
      <c r="K39" s="383"/>
    </row>
    <row r="40" spans="1:13" ht="27">
      <c r="A40" s="210" t="s">
        <v>26</v>
      </c>
      <c r="B40" s="210">
        <v>5179</v>
      </c>
      <c r="C40" s="211" t="s">
        <v>170</v>
      </c>
      <c r="D40" s="263" t="s">
        <v>117</v>
      </c>
      <c r="E40" s="263" t="s">
        <v>177</v>
      </c>
      <c r="F40" s="164"/>
      <c r="G40" s="430"/>
      <c r="H40" s="271"/>
      <c r="I40" s="271"/>
      <c r="J40" s="183">
        <v>208</v>
      </c>
      <c r="K40" s="384"/>
    </row>
    <row r="41" spans="1:13" ht="12.75" customHeight="1">
      <c r="A41" s="159"/>
      <c r="B41" s="159"/>
      <c r="C41" s="144"/>
      <c r="D41" s="89"/>
      <c r="E41" s="89"/>
      <c r="F41" s="255"/>
      <c r="G41" s="255"/>
      <c r="H41" s="160"/>
      <c r="I41" s="160"/>
      <c r="J41" s="161"/>
      <c r="K41" s="162"/>
    </row>
    <row r="42" spans="1:13" s="242" customFormat="1" ht="18.75">
      <c r="A42" s="151" t="s">
        <v>28</v>
      </c>
      <c r="B42" s="145"/>
      <c r="C42" s="146"/>
      <c r="D42" s="147"/>
      <c r="E42" s="147"/>
      <c r="F42" s="148"/>
      <c r="G42" s="148"/>
      <c r="H42" s="149"/>
      <c r="I42" s="149"/>
      <c r="J42" s="149"/>
      <c r="K42" s="150"/>
      <c r="L42" s="240"/>
      <c r="M42" s="241"/>
    </row>
    <row r="43" spans="1:13" ht="13.5" customHeight="1">
      <c r="A43" s="396" t="s">
        <v>2</v>
      </c>
      <c r="B43" s="396"/>
      <c r="C43" s="396" t="s">
        <v>0</v>
      </c>
      <c r="D43" s="396" t="s">
        <v>1</v>
      </c>
      <c r="E43" s="396"/>
      <c r="F43" s="396"/>
      <c r="G43" s="396"/>
      <c r="H43" s="391" t="s">
        <v>11</v>
      </c>
      <c r="I43" s="391" t="s">
        <v>12</v>
      </c>
      <c r="J43" s="390" t="s">
        <v>6</v>
      </c>
      <c r="K43" s="391" t="s">
        <v>5</v>
      </c>
    </row>
    <row r="44" spans="1:13">
      <c r="A44" s="230" t="s">
        <v>3</v>
      </c>
      <c r="B44" s="230" t="s">
        <v>4</v>
      </c>
      <c r="C44" s="396"/>
      <c r="D44" s="396"/>
      <c r="E44" s="396"/>
      <c r="F44" s="396"/>
      <c r="G44" s="396"/>
      <c r="H44" s="392"/>
      <c r="I44" s="392"/>
      <c r="J44" s="390"/>
      <c r="K44" s="392"/>
    </row>
    <row r="45" spans="1:13" s="68" customFormat="1">
      <c r="A45" s="216" t="s">
        <v>26</v>
      </c>
      <c r="B45" s="187">
        <v>3565</v>
      </c>
      <c r="C45" s="217" t="s">
        <v>13</v>
      </c>
      <c r="D45" s="351" t="s">
        <v>112</v>
      </c>
      <c r="E45" s="406" t="s">
        <v>132</v>
      </c>
      <c r="F45" s="407"/>
      <c r="G45" s="408"/>
      <c r="H45" s="218">
        <v>1168</v>
      </c>
      <c r="I45" s="218">
        <f>ROUND(H45/H54*J54,0)</f>
        <v>1010</v>
      </c>
      <c r="J45" s="139">
        <v>1008</v>
      </c>
      <c r="K45" s="219" t="s">
        <v>7</v>
      </c>
    </row>
    <row r="46" spans="1:13">
      <c r="A46" s="210" t="s">
        <v>26</v>
      </c>
      <c r="B46" s="210">
        <v>3180</v>
      </c>
      <c r="C46" s="211" t="s">
        <v>13</v>
      </c>
      <c r="D46" s="351"/>
      <c r="E46" s="393" t="s">
        <v>132</v>
      </c>
      <c r="F46" s="394"/>
      <c r="G46" s="395"/>
      <c r="H46" s="155"/>
      <c r="I46" s="155"/>
      <c r="J46" s="182">
        <v>1009</v>
      </c>
      <c r="K46" s="185" t="s">
        <v>7</v>
      </c>
    </row>
    <row r="47" spans="1:13">
      <c r="A47" s="230" t="s">
        <v>26</v>
      </c>
      <c r="B47" s="230">
        <v>3181</v>
      </c>
      <c r="C47" s="154" t="s">
        <v>14</v>
      </c>
      <c r="D47" s="351"/>
      <c r="E47" s="385" t="s">
        <v>133</v>
      </c>
      <c r="F47" s="386"/>
      <c r="G47" s="387"/>
      <c r="H47" s="155">
        <v>38</v>
      </c>
      <c r="I47" s="155">
        <f>ROUND(H47/H56*J56,0)</f>
        <v>32</v>
      </c>
      <c r="J47" s="254">
        <v>34</v>
      </c>
      <c r="K47" s="229" t="s">
        <v>8</v>
      </c>
    </row>
    <row r="48" spans="1:13" s="68" customFormat="1">
      <c r="A48" s="216" t="s">
        <v>26</v>
      </c>
      <c r="B48" s="187">
        <v>3566</v>
      </c>
      <c r="C48" s="217" t="s">
        <v>15</v>
      </c>
      <c r="D48" s="355" t="s">
        <v>113</v>
      </c>
      <c r="E48" s="406" t="s">
        <v>134</v>
      </c>
      <c r="F48" s="407"/>
      <c r="G48" s="408"/>
      <c r="H48" s="220">
        <v>2335</v>
      </c>
      <c r="I48" s="218">
        <f>J45*2</f>
        <v>2016</v>
      </c>
      <c r="J48" s="140">
        <v>2012</v>
      </c>
      <c r="K48" s="219" t="s">
        <v>7</v>
      </c>
    </row>
    <row r="49" spans="1:11">
      <c r="A49" s="210" t="s">
        <v>26</v>
      </c>
      <c r="B49" s="210">
        <v>3182</v>
      </c>
      <c r="C49" s="211" t="s">
        <v>15</v>
      </c>
      <c r="D49" s="356"/>
      <c r="E49" s="393" t="s">
        <v>134</v>
      </c>
      <c r="F49" s="394"/>
      <c r="G49" s="395"/>
      <c r="H49" s="158"/>
      <c r="I49" s="155"/>
      <c r="J49" s="183">
        <v>2014</v>
      </c>
      <c r="K49" s="185" t="s">
        <v>7</v>
      </c>
    </row>
    <row r="50" spans="1:11">
      <c r="A50" s="230" t="s">
        <v>26</v>
      </c>
      <c r="B50" s="230">
        <v>3183</v>
      </c>
      <c r="C50" s="154" t="s">
        <v>16</v>
      </c>
      <c r="D50" s="356"/>
      <c r="E50" s="385" t="s">
        <v>134</v>
      </c>
      <c r="F50" s="386"/>
      <c r="G50" s="387"/>
      <c r="H50" s="158">
        <v>77</v>
      </c>
      <c r="I50" s="155">
        <f>I47*2</f>
        <v>64</v>
      </c>
      <c r="J50" s="156">
        <v>67</v>
      </c>
      <c r="K50" s="229" t="s">
        <v>8</v>
      </c>
    </row>
    <row r="51" spans="1:11" s="68" customFormat="1">
      <c r="A51" s="216" t="s">
        <v>26</v>
      </c>
      <c r="B51" s="187">
        <v>3567</v>
      </c>
      <c r="C51" s="217" t="s">
        <v>17</v>
      </c>
      <c r="D51" s="355" t="s">
        <v>114</v>
      </c>
      <c r="E51" s="406" t="s">
        <v>135</v>
      </c>
      <c r="F51" s="407"/>
      <c r="G51" s="408"/>
      <c r="H51" s="220">
        <v>3704</v>
      </c>
      <c r="I51" s="218">
        <f>I45*3</f>
        <v>3030</v>
      </c>
      <c r="J51" s="140">
        <v>3019</v>
      </c>
      <c r="K51" s="219" t="s">
        <v>7</v>
      </c>
    </row>
    <row r="52" spans="1:11">
      <c r="A52" s="210" t="s">
        <v>26</v>
      </c>
      <c r="B52" s="210">
        <v>3184</v>
      </c>
      <c r="C52" s="211" t="s">
        <v>17</v>
      </c>
      <c r="D52" s="356"/>
      <c r="E52" s="393" t="s">
        <v>135</v>
      </c>
      <c r="F52" s="394"/>
      <c r="G52" s="395"/>
      <c r="H52" s="232">
        <v>3704</v>
      </c>
      <c r="I52" s="231">
        <f>I46*3</f>
        <v>0</v>
      </c>
      <c r="J52" s="183">
        <v>3022</v>
      </c>
      <c r="K52" s="185" t="s">
        <v>7</v>
      </c>
    </row>
    <row r="53" spans="1:11">
      <c r="A53" s="230" t="s">
        <v>26</v>
      </c>
      <c r="B53" s="230">
        <v>3185</v>
      </c>
      <c r="C53" s="154" t="s">
        <v>18</v>
      </c>
      <c r="D53" s="356"/>
      <c r="E53" s="385" t="s">
        <v>135</v>
      </c>
      <c r="F53" s="386"/>
      <c r="G53" s="387"/>
      <c r="H53" s="158">
        <v>122</v>
      </c>
      <c r="I53" s="155">
        <f>J47*3</f>
        <v>102</v>
      </c>
      <c r="J53" s="156">
        <v>101</v>
      </c>
      <c r="K53" s="229" t="s">
        <v>8</v>
      </c>
    </row>
    <row r="54" spans="1:11" s="68" customFormat="1" ht="27">
      <c r="A54" s="216" t="s">
        <v>26</v>
      </c>
      <c r="B54" s="187">
        <v>3568</v>
      </c>
      <c r="C54" s="217" t="s">
        <v>19</v>
      </c>
      <c r="D54" s="222" t="s">
        <v>115</v>
      </c>
      <c r="E54" s="406" t="s">
        <v>175</v>
      </c>
      <c r="F54" s="407"/>
      <c r="G54" s="408"/>
      <c r="H54" s="220">
        <v>266</v>
      </c>
      <c r="I54" s="220">
        <v>190</v>
      </c>
      <c r="J54" s="140">
        <v>230</v>
      </c>
      <c r="K54" s="382" t="s">
        <v>9</v>
      </c>
    </row>
    <row r="55" spans="1:11" ht="27">
      <c r="A55" s="210" t="s">
        <v>26</v>
      </c>
      <c r="B55" s="210">
        <v>3186</v>
      </c>
      <c r="C55" s="211" t="s">
        <v>19</v>
      </c>
      <c r="D55" s="221" t="s">
        <v>115</v>
      </c>
      <c r="E55" s="393" t="s">
        <v>175</v>
      </c>
      <c r="F55" s="394"/>
      <c r="G55" s="395"/>
      <c r="H55" s="232">
        <v>266</v>
      </c>
      <c r="I55" s="232">
        <v>190</v>
      </c>
      <c r="J55" s="183">
        <v>231</v>
      </c>
      <c r="K55" s="383"/>
    </row>
    <row r="56" spans="1:11" s="68" customFormat="1" ht="27">
      <c r="A56" s="216" t="s">
        <v>26</v>
      </c>
      <c r="B56" s="187">
        <v>3569</v>
      </c>
      <c r="C56" s="217" t="s">
        <v>20</v>
      </c>
      <c r="D56" s="222" t="s">
        <v>116</v>
      </c>
      <c r="E56" s="406" t="s">
        <v>176</v>
      </c>
      <c r="F56" s="407"/>
      <c r="G56" s="408"/>
      <c r="H56" s="220">
        <v>270</v>
      </c>
      <c r="I56" s="220">
        <v>190</v>
      </c>
      <c r="J56" s="140">
        <v>230</v>
      </c>
      <c r="K56" s="383"/>
    </row>
    <row r="57" spans="1:11" ht="27">
      <c r="A57" s="210" t="s">
        <v>26</v>
      </c>
      <c r="B57" s="210">
        <v>3187</v>
      </c>
      <c r="C57" s="211" t="s">
        <v>20</v>
      </c>
      <c r="D57" s="221" t="s">
        <v>116</v>
      </c>
      <c r="E57" s="393" t="s">
        <v>176</v>
      </c>
      <c r="F57" s="394"/>
      <c r="G57" s="395"/>
      <c r="H57" s="232">
        <v>270</v>
      </c>
      <c r="I57" s="232">
        <v>190</v>
      </c>
      <c r="J57" s="183">
        <v>231</v>
      </c>
      <c r="K57" s="383"/>
    </row>
    <row r="58" spans="1:11" s="68" customFormat="1" ht="27">
      <c r="A58" s="216" t="s">
        <v>26</v>
      </c>
      <c r="B58" s="187">
        <v>3570</v>
      </c>
      <c r="C58" s="217" t="s">
        <v>21</v>
      </c>
      <c r="D58" s="264" t="s">
        <v>117</v>
      </c>
      <c r="E58" s="406" t="s">
        <v>177</v>
      </c>
      <c r="F58" s="407"/>
      <c r="G58" s="408"/>
      <c r="H58" s="220">
        <v>285</v>
      </c>
      <c r="I58" s="220">
        <v>190</v>
      </c>
      <c r="J58" s="140">
        <v>230</v>
      </c>
      <c r="K58" s="383"/>
    </row>
    <row r="59" spans="1:11" ht="27">
      <c r="A59" s="210" t="s">
        <v>26</v>
      </c>
      <c r="B59" s="210">
        <v>3188</v>
      </c>
      <c r="C59" s="211" t="s">
        <v>21</v>
      </c>
      <c r="D59" s="263" t="s">
        <v>117</v>
      </c>
      <c r="E59" s="393" t="s">
        <v>177</v>
      </c>
      <c r="F59" s="394"/>
      <c r="G59" s="395"/>
      <c r="H59" s="232">
        <v>285</v>
      </c>
      <c r="I59" s="232">
        <v>190</v>
      </c>
      <c r="J59" s="183">
        <v>231</v>
      </c>
      <c r="K59" s="384"/>
    </row>
    <row r="60" spans="1:11" ht="9.75" customHeight="1">
      <c r="A60" s="92"/>
      <c r="B60" s="92"/>
      <c r="C60" s="93"/>
      <c r="D60" s="94"/>
      <c r="E60" s="95"/>
      <c r="F60" s="255"/>
      <c r="G60" s="255"/>
      <c r="H60" s="160"/>
      <c r="I60" s="160"/>
      <c r="J60" s="269"/>
      <c r="K60" s="270"/>
    </row>
    <row r="61" spans="1:11" ht="18.75" customHeight="1">
      <c r="A61" s="79" t="s">
        <v>160</v>
      </c>
      <c r="B61" s="73"/>
      <c r="C61" s="74"/>
      <c r="D61" s="75"/>
      <c r="E61" s="76"/>
      <c r="F61" s="255"/>
      <c r="G61" s="160"/>
      <c r="H61" s="160"/>
      <c r="I61" s="161"/>
      <c r="J61" s="162"/>
    </row>
    <row r="62" spans="1:11" ht="17.25" customHeight="1">
      <c r="A62" s="396" t="s">
        <v>2</v>
      </c>
      <c r="B62" s="396"/>
      <c r="C62" s="396" t="s">
        <v>0</v>
      </c>
      <c r="D62" s="396" t="s">
        <v>1</v>
      </c>
      <c r="E62" s="396"/>
      <c r="F62" s="396"/>
      <c r="G62" s="396"/>
      <c r="H62" s="391" t="s">
        <v>11</v>
      </c>
      <c r="I62" s="391" t="s">
        <v>12</v>
      </c>
      <c r="J62" s="390" t="s">
        <v>6</v>
      </c>
      <c r="K62" s="391" t="s">
        <v>5</v>
      </c>
    </row>
    <row r="63" spans="1:11" ht="18.75" customHeight="1">
      <c r="A63" s="230" t="s">
        <v>3</v>
      </c>
      <c r="B63" s="230" t="s">
        <v>4</v>
      </c>
      <c r="C63" s="396"/>
      <c r="D63" s="396"/>
      <c r="E63" s="396"/>
      <c r="F63" s="396"/>
      <c r="G63" s="396"/>
      <c r="H63" s="392"/>
      <c r="I63" s="392"/>
      <c r="J63" s="390"/>
      <c r="K63" s="392"/>
    </row>
    <row r="64" spans="1:11" s="68" customFormat="1">
      <c r="A64" s="216" t="s">
        <v>26</v>
      </c>
      <c r="B64" s="187">
        <v>5561</v>
      </c>
      <c r="C64" s="217" t="s">
        <v>162</v>
      </c>
      <c r="D64" s="351" t="s">
        <v>112</v>
      </c>
      <c r="E64" s="222" t="s">
        <v>132</v>
      </c>
      <c r="F64" s="379" t="s">
        <v>161</v>
      </c>
      <c r="G64" s="379" t="s">
        <v>161</v>
      </c>
      <c r="H64" s="218">
        <v>1168</v>
      </c>
      <c r="I64" s="218">
        <f>ROUND(H64/H73*J73,0)</f>
        <v>909</v>
      </c>
      <c r="J64" s="140">
        <v>907</v>
      </c>
      <c r="K64" s="219" t="s">
        <v>7</v>
      </c>
    </row>
    <row r="65" spans="1:13">
      <c r="A65" s="210" t="s">
        <v>26</v>
      </c>
      <c r="B65" s="210">
        <v>5180</v>
      </c>
      <c r="C65" s="211" t="s">
        <v>162</v>
      </c>
      <c r="D65" s="351"/>
      <c r="E65" s="221" t="s">
        <v>132</v>
      </c>
      <c r="F65" s="380"/>
      <c r="G65" s="380"/>
      <c r="H65" s="155"/>
      <c r="I65" s="155"/>
      <c r="J65" s="183">
        <v>908</v>
      </c>
      <c r="K65" s="185" t="s">
        <v>7</v>
      </c>
    </row>
    <row r="66" spans="1:13">
      <c r="A66" s="230" t="s">
        <v>26</v>
      </c>
      <c r="B66" s="230">
        <v>5181</v>
      </c>
      <c r="C66" s="154" t="s">
        <v>163</v>
      </c>
      <c r="D66" s="351"/>
      <c r="E66" s="225" t="s">
        <v>133</v>
      </c>
      <c r="F66" s="380"/>
      <c r="G66" s="380"/>
      <c r="H66" s="155">
        <v>38</v>
      </c>
      <c r="I66" s="155">
        <f>ROUND(H66/H75*J75,0)</f>
        <v>29</v>
      </c>
      <c r="J66" s="156">
        <v>30</v>
      </c>
      <c r="K66" s="229" t="s">
        <v>8</v>
      </c>
    </row>
    <row r="67" spans="1:13" s="68" customFormat="1">
      <c r="A67" s="216" t="s">
        <v>26</v>
      </c>
      <c r="B67" s="187">
        <v>5562</v>
      </c>
      <c r="C67" s="217" t="s">
        <v>164</v>
      </c>
      <c r="D67" s="355" t="s">
        <v>113</v>
      </c>
      <c r="E67" s="222" t="s">
        <v>134</v>
      </c>
      <c r="F67" s="380"/>
      <c r="G67" s="380"/>
      <c r="H67" s="220">
        <v>2335</v>
      </c>
      <c r="I67" s="218">
        <f>J64*2</f>
        <v>1814</v>
      </c>
      <c r="J67" s="140">
        <v>1811</v>
      </c>
      <c r="K67" s="219" t="s">
        <v>7</v>
      </c>
    </row>
    <row r="68" spans="1:13">
      <c r="A68" s="210" t="s">
        <v>26</v>
      </c>
      <c r="B68" s="210">
        <v>5182</v>
      </c>
      <c r="C68" s="211" t="s">
        <v>164</v>
      </c>
      <c r="D68" s="356"/>
      <c r="E68" s="221" t="s">
        <v>134</v>
      </c>
      <c r="F68" s="380"/>
      <c r="G68" s="380"/>
      <c r="H68" s="158"/>
      <c r="I68" s="155"/>
      <c r="J68" s="183">
        <v>1813</v>
      </c>
      <c r="K68" s="185" t="s">
        <v>7</v>
      </c>
    </row>
    <row r="69" spans="1:13">
      <c r="A69" s="230" t="s">
        <v>26</v>
      </c>
      <c r="B69" s="230">
        <v>5183</v>
      </c>
      <c r="C69" s="154" t="s">
        <v>165</v>
      </c>
      <c r="D69" s="356"/>
      <c r="E69" s="225" t="s">
        <v>134</v>
      </c>
      <c r="F69" s="380"/>
      <c r="G69" s="380"/>
      <c r="H69" s="158">
        <v>77</v>
      </c>
      <c r="I69" s="155">
        <f>I66*2</f>
        <v>58</v>
      </c>
      <c r="J69" s="156">
        <v>60</v>
      </c>
      <c r="K69" s="229" t="s">
        <v>8</v>
      </c>
    </row>
    <row r="70" spans="1:13" s="68" customFormat="1">
      <c r="A70" s="216" t="s">
        <v>26</v>
      </c>
      <c r="B70" s="187">
        <v>5563</v>
      </c>
      <c r="C70" s="217" t="s">
        <v>166</v>
      </c>
      <c r="D70" s="355" t="s">
        <v>114</v>
      </c>
      <c r="E70" s="222" t="s">
        <v>135</v>
      </c>
      <c r="F70" s="380"/>
      <c r="G70" s="380"/>
      <c r="H70" s="220">
        <v>3704</v>
      </c>
      <c r="I70" s="218">
        <f>I64*3</f>
        <v>2727</v>
      </c>
      <c r="J70" s="140">
        <v>2717</v>
      </c>
      <c r="K70" s="219" t="s">
        <v>7</v>
      </c>
    </row>
    <row r="71" spans="1:13">
      <c r="A71" s="210" t="s">
        <v>26</v>
      </c>
      <c r="B71" s="210">
        <v>5184</v>
      </c>
      <c r="C71" s="211" t="s">
        <v>166</v>
      </c>
      <c r="D71" s="356"/>
      <c r="E71" s="221" t="s">
        <v>135</v>
      </c>
      <c r="F71" s="380"/>
      <c r="G71" s="380"/>
      <c r="H71" s="158"/>
      <c r="I71" s="155"/>
      <c r="J71" s="183">
        <v>2720</v>
      </c>
      <c r="K71" s="185" t="s">
        <v>7</v>
      </c>
    </row>
    <row r="72" spans="1:13">
      <c r="A72" s="230" t="s">
        <v>26</v>
      </c>
      <c r="B72" s="230">
        <v>5185</v>
      </c>
      <c r="C72" s="154" t="s">
        <v>167</v>
      </c>
      <c r="D72" s="356"/>
      <c r="E72" s="225" t="s">
        <v>135</v>
      </c>
      <c r="F72" s="380"/>
      <c r="G72" s="380"/>
      <c r="H72" s="158">
        <v>122</v>
      </c>
      <c r="I72" s="155">
        <f>J66*3</f>
        <v>90</v>
      </c>
      <c r="J72" s="156">
        <v>91</v>
      </c>
      <c r="K72" s="229" t="s">
        <v>8</v>
      </c>
    </row>
    <row r="73" spans="1:13" s="68" customFormat="1" ht="27">
      <c r="A73" s="216" t="s">
        <v>26</v>
      </c>
      <c r="B73" s="187">
        <v>5564</v>
      </c>
      <c r="C73" s="217" t="s">
        <v>168</v>
      </c>
      <c r="D73" s="222" t="s">
        <v>115</v>
      </c>
      <c r="E73" s="222" t="s">
        <v>175</v>
      </c>
      <c r="F73" s="380"/>
      <c r="G73" s="380"/>
      <c r="H73" s="220">
        <v>266</v>
      </c>
      <c r="I73" s="220">
        <v>190</v>
      </c>
      <c r="J73" s="140">
        <v>207</v>
      </c>
      <c r="K73" s="382" t="s">
        <v>9</v>
      </c>
    </row>
    <row r="74" spans="1:13" ht="27">
      <c r="A74" s="210" t="s">
        <v>26</v>
      </c>
      <c r="B74" s="210">
        <v>5186</v>
      </c>
      <c r="C74" s="211" t="s">
        <v>168</v>
      </c>
      <c r="D74" s="221" t="s">
        <v>115</v>
      </c>
      <c r="E74" s="221" t="s">
        <v>175</v>
      </c>
      <c r="F74" s="380"/>
      <c r="G74" s="380"/>
      <c r="H74" s="158"/>
      <c r="I74" s="158"/>
      <c r="J74" s="183">
        <v>208</v>
      </c>
      <c r="K74" s="383"/>
    </row>
    <row r="75" spans="1:13" s="68" customFormat="1" ht="27">
      <c r="A75" s="216" t="s">
        <v>26</v>
      </c>
      <c r="B75" s="187">
        <v>5565</v>
      </c>
      <c r="C75" s="217" t="s">
        <v>169</v>
      </c>
      <c r="D75" s="222" t="s">
        <v>116</v>
      </c>
      <c r="E75" s="222" t="s">
        <v>176</v>
      </c>
      <c r="F75" s="380"/>
      <c r="G75" s="380"/>
      <c r="H75" s="220">
        <v>270</v>
      </c>
      <c r="I75" s="220">
        <v>190</v>
      </c>
      <c r="J75" s="140">
        <v>207</v>
      </c>
      <c r="K75" s="383"/>
    </row>
    <row r="76" spans="1:13" ht="27">
      <c r="A76" s="210" t="s">
        <v>26</v>
      </c>
      <c r="B76" s="210">
        <v>5187</v>
      </c>
      <c r="C76" s="211" t="s">
        <v>169</v>
      </c>
      <c r="D76" s="221" t="s">
        <v>116</v>
      </c>
      <c r="E76" s="221" t="s">
        <v>176</v>
      </c>
      <c r="F76" s="380"/>
      <c r="G76" s="380"/>
      <c r="H76" s="158"/>
      <c r="I76" s="158"/>
      <c r="J76" s="183">
        <v>208</v>
      </c>
      <c r="K76" s="383"/>
    </row>
    <row r="77" spans="1:13" s="68" customFormat="1" ht="27">
      <c r="A77" s="216" t="s">
        <v>26</v>
      </c>
      <c r="B77" s="187">
        <v>5566</v>
      </c>
      <c r="C77" s="217" t="s">
        <v>170</v>
      </c>
      <c r="D77" s="264" t="s">
        <v>117</v>
      </c>
      <c r="E77" s="264" t="s">
        <v>177</v>
      </c>
      <c r="F77" s="380"/>
      <c r="G77" s="380"/>
      <c r="H77" s="220"/>
      <c r="I77" s="220"/>
      <c r="J77" s="140">
        <v>207</v>
      </c>
      <c r="K77" s="383"/>
    </row>
    <row r="78" spans="1:13" ht="27">
      <c r="A78" s="210" t="s">
        <v>26</v>
      </c>
      <c r="B78" s="210">
        <v>5188</v>
      </c>
      <c r="C78" s="211" t="s">
        <v>170</v>
      </c>
      <c r="D78" s="263" t="s">
        <v>117</v>
      </c>
      <c r="E78" s="263" t="s">
        <v>177</v>
      </c>
      <c r="F78" s="381"/>
      <c r="G78" s="381"/>
      <c r="H78" s="158">
        <v>285</v>
      </c>
      <c r="I78" s="158">
        <v>190</v>
      </c>
      <c r="J78" s="183">
        <v>208</v>
      </c>
      <c r="K78" s="384"/>
    </row>
    <row r="79" spans="1:13" ht="12.75" customHeight="1">
      <c r="A79" s="159"/>
      <c r="B79" s="159"/>
      <c r="C79" s="144"/>
      <c r="D79" s="89"/>
      <c r="E79" s="89"/>
      <c r="F79" s="255"/>
      <c r="G79" s="255"/>
      <c r="H79" s="160"/>
      <c r="I79" s="160"/>
      <c r="J79" s="161"/>
      <c r="K79" s="162"/>
    </row>
    <row r="80" spans="1:13" s="242" customFormat="1" ht="18.75">
      <c r="A80" s="151" t="s">
        <v>29</v>
      </c>
      <c r="B80" s="145"/>
      <c r="C80" s="146"/>
      <c r="D80" s="147"/>
      <c r="E80" s="147"/>
      <c r="F80" s="148"/>
      <c r="G80" s="148"/>
      <c r="H80" s="149"/>
      <c r="I80" s="149"/>
      <c r="J80" s="149"/>
      <c r="K80" s="150"/>
      <c r="L80" s="240"/>
      <c r="M80" s="241"/>
    </row>
    <row r="81" spans="1:11" ht="13.5" customHeight="1">
      <c r="A81" s="396" t="s">
        <v>2</v>
      </c>
      <c r="B81" s="396"/>
      <c r="C81" s="396" t="s">
        <v>0</v>
      </c>
      <c r="D81" s="396" t="s">
        <v>1</v>
      </c>
      <c r="E81" s="396"/>
      <c r="F81" s="396"/>
      <c r="G81" s="396"/>
      <c r="H81" s="391" t="s">
        <v>11</v>
      </c>
      <c r="I81" s="391" t="s">
        <v>12</v>
      </c>
      <c r="J81" s="390" t="s">
        <v>6</v>
      </c>
      <c r="K81" s="391" t="s">
        <v>5</v>
      </c>
    </row>
    <row r="82" spans="1:11">
      <c r="A82" s="230" t="s">
        <v>3</v>
      </c>
      <c r="B82" s="230" t="s">
        <v>4</v>
      </c>
      <c r="C82" s="396"/>
      <c r="D82" s="396"/>
      <c r="E82" s="396"/>
      <c r="F82" s="396"/>
      <c r="G82" s="396"/>
      <c r="H82" s="392"/>
      <c r="I82" s="392"/>
      <c r="J82" s="390"/>
      <c r="K82" s="392"/>
    </row>
    <row r="83" spans="1:11" s="68" customFormat="1">
      <c r="A83" s="216" t="s">
        <v>26</v>
      </c>
      <c r="B83" s="187">
        <v>3571</v>
      </c>
      <c r="C83" s="217" t="s">
        <v>13</v>
      </c>
      <c r="D83" s="351" t="s">
        <v>112</v>
      </c>
      <c r="E83" s="406" t="s">
        <v>132</v>
      </c>
      <c r="F83" s="407"/>
      <c r="G83" s="408"/>
      <c r="H83" s="218">
        <v>1168</v>
      </c>
      <c r="I83" s="218">
        <f>ROUND(H83/H92*J92,0)</f>
        <v>1010</v>
      </c>
      <c r="J83" s="139">
        <v>1008</v>
      </c>
      <c r="K83" s="219" t="s">
        <v>7</v>
      </c>
    </row>
    <row r="84" spans="1:11">
      <c r="A84" s="210" t="s">
        <v>26</v>
      </c>
      <c r="B84" s="210">
        <v>3189</v>
      </c>
      <c r="C84" s="211" t="s">
        <v>13</v>
      </c>
      <c r="D84" s="351"/>
      <c r="E84" s="393" t="s">
        <v>132</v>
      </c>
      <c r="F84" s="394"/>
      <c r="G84" s="395"/>
      <c r="H84" s="231">
        <v>1168</v>
      </c>
      <c r="I84" s="231">
        <f>ROUND(H84/H94*J94,0)</f>
        <v>995</v>
      </c>
      <c r="J84" s="182">
        <v>1009</v>
      </c>
      <c r="K84" s="185" t="s">
        <v>7</v>
      </c>
    </row>
    <row r="85" spans="1:11">
      <c r="A85" s="230" t="s">
        <v>26</v>
      </c>
      <c r="B85" s="230">
        <v>3190</v>
      </c>
      <c r="C85" s="154" t="s">
        <v>14</v>
      </c>
      <c r="D85" s="351"/>
      <c r="E85" s="385" t="s">
        <v>133</v>
      </c>
      <c r="F85" s="386"/>
      <c r="G85" s="387"/>
      <c r="H85" s="155">
        <v>38</v>
      </c>
      <c r="I85" s="155">
        <f>ROUND(H85/H94*J94,0)</f>
        <v>32</v>
      </c>
      <c r="J85" s="254">
        <v>34</v>
      </c>
      <c r="K85" s="229" t="s">
        <v>8</v>
      </c>
    </row>
    <row r="86" spans="1:11" s="68" customFormat="1">
      <c r="A86" s="216" t="s">
        <v>26</v>
      </c>
      <c r="B86" s="187">
        <v>3572</v>
      </c>
      <c r="C86" s="217" t="s">
        <v>15</v>
      </c>
      <c r="D86" s="355" t="s">
        <v>113</v>
      </c>
      <c r="E86" s="406" t="s">
        <v>134</v>
      </c>
      <c r="F86" s="407"/>
      <c r="G86" s="408"/>
      <c r="H86" s="220">
        <v>2335</v>
      </c>
      <c r="I86" s="218">
        <f>J83*2</f>
        <v>2016</v>
      </c>
      <c r="J86" s="140">
        <v>2012</v>
      </c>
      <c r="K86" s="219" t="s">
        <v>7</v>
      </c>
    </row>
    <row r="87" spans="1:11">
      <c r="A87" s="210" t="s">
        <v>26</v>
      </c>
      <c r="B87" s="210">
        <v>3191</v>
      </c>
      <c r="C87" s="211" t="s">
        <v>15</v>
      </c>
      <c r="D87" s="356"/>
      <c r="E87" s="393" t="s">
        <v>134</v>
      </c>
      <c r="F87" s="394"/>
      <c r="G87" s="395"/>
      <c r="H87" s="232">
        <v>2335</v>
      </c>
      <c r="I87" s="231">
        <f>J84*2</f>
        <v>2018</v>
      </c>
      <c r="J87" s="183">
        <v>2014</v>
      </c>
      <c r="K87" s="185" t="s">
        <v>7</v>
      </c>
    </row>
    <row r="88" spans="1:11">
      <c r="A88" s="230" t="s">
        <v>26</v>
      </c>
      <c r="B88" s="230">
        <v>3192</v>
      </c>
      <c r="C88" s="154" t="s">
        <v>16</v>
      </c>
      <c r="D88" s="356"/>
      <c r="E88" s="385" t="s">
        <v>134</v>
      </c>
      <c r="F88" s="386"/>
      <c r="G88" s="387"/>
      <c r="H88" s="158">
        <v>77</v>
      </c>
      <c r="I88" s="155">
        <f>I85*2</f>
        <v>64</v>
      </c>
      <c r="J88" s="156">
        <v>67</v>
      </c>
      <c r="K88" s="229" t="s">
        <v>8</v>
      </c>
    </row>
    <row r="89" spans="1:11" s="68" customFormat="1">
      <c r="A89" s="216" t="s">
        <v>26</v>
      </c>
      <c r="B89" s="187">
        <v>3573</v>
      </c>
      <c r="C89" s="217" t="s">
        <v>17</v>
      </c>
      <c r="D89" s="355" t="s">
        <v>114</v>
      </c>
      <c r="E89" s="406" t="s">
        <v>135</v>
      </c>
      <c r="F89" s="407"/>
      <c r="G89" s="408"/>
      <c r="H89" s="220">
        <v>3704</v>
      </c>
      <c r="I89" s="218">
        <f>I83*3</f>
        <v>3030</v>
      </c>
      <c r="J89" s="140">
        <v>3019</v>
      </c>
      <c r="K89" s="219" t="s">
        <v>7</v>
      </c>
    </row>
    <row r="90" spans="1:11">
      <c r="A90" s="210" t="s">
        <v>26</v>
      </c>
      <c r="B90" s="210">
        <v>3193</v>
      </c>
      <c r="C90" s="211" t="s">
        <v>17</v>
      </c>
      <c r="D90" s="356"/>
      <c r="E90" s="393" t="s">
        <v>135</v>
      </c>
      <c r="F90" s="394"/>
      <c r="G90" s="395"/>
      <c r="H90" s="232">
        <v>3704</v>
      </c>
      <c r="I90" s="231">
        <f>I84*3</f>
        <v>2985</v>
      </c>
      <c r="J90" s="183">
        <v>3022</v>
      </c>
      <c r="K90" s="185" t="s">
        <v>7</v>
      </c>
    </row>
    <row r="91" spans="1:11">
      <c r="A91" s="230" t="s">
        <v>26</v>
      </c>
      <c r="B91" s="230">
        <v>3194</v>
      </c>
      <c r="C91" s="154" t="s">
        <v>18</v>
      </c>
      <c r="D91" s="356"/>
      <c r="E91" s="385" t="s">
        <v>135</v>
      </c>
      <c r="F91" s="386"/>
      <c r="G91" s="387"/>
      <c r="H91" s="158">
        <v>122</v>
      </c>
      <c r="I91" s="155">
        <f>J85*3</f>
        <v>102</v>
      </c>
      <c r="J91" s="156">
        <v>101</v>
      </c>
      <c r="K91" s="229" t="s">
        <v>8</v>
      </c>
    </row>
    <row r="92" spans="1:11" s="68" customFormat="1" ht="27">
      <c r="A92" s="216" t="s">
        <v>26</v>
      </c>
      <c r="B92" s="187">
        <v>3574</v>
      </c>
      <c r="C92" s="217" t="s">
        <v>19</v>
      </c>
      <c r="D92" s="222" t="s">
        <v>115</v>
      </c>
      <c r="E92" s="406" t="s">
        <v>175</v>
      </c>
      <c r="F92" s="407"/>
      <c r="G92" s="408"/>
      <c r="H92" s="220">
        <v>266</v>
      </c>
      <c r="I92" s="220">
        <v>190</v>
      </c>
      <c r="J92" s="140">
        <v>230</v>
      </c>
      <c r="K92" s="382" t="s">
        <v>9</v>
      </c>
    </row>
    <row r="93" spans="1:11" ht="27">
      <c r="A93" s="210" t="s">
        <v>26</v>
      </c>
      <c r="B93" s="210">
        <v>3195</v>
      </c>
      <c r="C93" s="211" t="s">
        <v>19</v>
      </c>
      <c r="D93" s="221" t="s">
        <v>115</v>
      </c>
      <c r="E93" s="393" t="s">
        <v>175</v>
      </c>
      <c r="F93" s="394"/>
      <c r="G93" s="395"/>
      <c r="H93" s="232">
        <v>266</v>
      </c>
      <c r="I93" s="232">
        <v>190</v>
      </c>
      <c r="J93" s="183">
        <v>231</v>
      </c>
      <c r="K93" s="383"/>
    </row>
    <row r="94" spans="1:11" s="68" customFormat="1" ht="27">
      <c r="A94" s="216" t="s">
        <v>26</v>
      </c>
      <c r="B94" s="187">
        <v>3575</v>
      </c>
      <c r="C94" s="217" t="s">
        <v>20</v>
      </c>
      <c r="D94" s="222" t="s">
        <v>116</v>
      </c>
      <c r="E94" s="406" t="s">
        <v>176</v>
      </c>
      <c r="F94" s="407"/>
      <c r="G94" s="408"/>
      <c r="H94" s="220">
        <v>270</v>
      </c>
      <c r="I94" s="220">
        <v>190</v>
      </c>
      <c r="J94" s="140">
        <v>230</v>
      </c>
      <c r="K94" s="383"/>
    </row>
    <row r="95" spans="1:11" ht="27">
      <c r="A95" s="210" t="s">
        <v>26</v>
      </c>
      <c r="B95" s="210">
        <v>3196</v>
      </c>
      <c r="C95" s="211" t="s">
        <v>20</v>
      </c>
      <c r="D95" s="221" t="s">
        <v>116</v>
      </c>
      <c r="E95" s="393" t="s">
        <v>176</v>
      </c>
      <c r="F95" s="394"/>
      <c r="G95" s="395"/>
      <c r="H95" s="232">
        <v>270</v>
      </c>
      <c r="I95" s="232">
        <v>190</v>
      </c>
      <c r="J95" s="183">
        <v>231</v>
      </c>
      <c r="K95" s="383"/>
    </row>
    <row r="96" spans="1:11" s="68" customFormat="1" ht="27">
      <c r="A96" s="216" t="s">
        <v>26</v>
      </c>
      <c r="B96" s="187">
        <v>3576</v>
      </c>
      <c r="C96" s="217" t="s">
        <v>21</v>
      </c>
      <c r="D96" s="264" t="s">
        <v>117</v>
      </c>
      <c r="E96" s="406" t="s">
        <v>177</v>
      </c>
      <c r="F96" s="407"/>
      <c r="G96" s="408"/>
      <c r="H96" s="220">
        <v>285</v>
      </c>
      <c r="I96" s="220">
        <v>190</v>
      </c>
      <c r="J96" s="140">
        <v>230</v>
      </c>
      <c r="K96" s="383"/>
    </row>
    <row r="97" spans="1:11" ht="27">
      <c r="A97" s="210" t="s">
        <v>26</v>
      </c>
      <c r="B97" s="210">
        <v>3197</v>
      </c>
      <c r="C97" s="211" t="s">
        <v>21</v>
      </c>
      <c r="D97" s="263" t="s">
        <v>117</v>
      </c>
      <c r="E97" s="393" t="s">
        <v>177</v>
      </c>
      <c r="F97" s="394"/>
      <c r="G97" s="395"/>
      <c r="H97" s="232">
        <v>285</v>
      </c>
      <c r="I97" s="232">
        <v>190</v>
      </c>
      <c r="J97" s="183">
        <v>231</v>
      </c>
      <c r="K97" s="384"/>
    </row>
    <row r="98" spans="1:11" ht="9.75" customHeight="1">
      <c r="A98" s="92"/>
      <c r="B98" s="92"/>
      <c r="C98" s="93"/>
      <c r="D98" s="94"/>
      <c r="E98" s="95"/>
      <c r="F98" s="255"/>
      <c r="G98" s="255"/>
      <c r="H98" s="160"/>
      <c r="I98" s="160"/>
      <c r="J98" s="269"/>
      <c r="K98" s="270"/>
    </row>
    <row r="99" spans="1:11" ht="18.75" customHeight="1">
      <c r="A99" s="79" t="s">
        <v>160</v>
      </c>
      <c r="B99" s="73"/>
      <c r="C99" s="74"/>
      <c r="D99" s="75"/>
      <c r="E99" s="76"/>
      <c r="F99" s="255"/>
      <c r="G99" s="160"/>
      <c r="H99" s="160"/>
      <c r="I99" s="161"/>
      <c r="J99" s="162"/>
    </row>
    <row r="100" spans="1:11" ht="17.25" customHeight="1">
      <c r="A100" s="396" t="s">
        <v>2</v>
      </c>
      <c r="B100" s="396"/>
      <c r="C100" s="396" t="s">
        <v>0</v>
      </c>
      <c r="D100" s="396" t="s">
        <v>1</v>
      </c>
      <c r="E100" s="396"/>
      <c r="F100" s="396"/>
      <c r="G100" s="396"/>
      <c r="H100" s="391" t="s">
        <v>11</v>
      </c>
      <c r="I100" s="391" t="s">
        <v>12</v>
      </c>
      <c r="J100" s="390" t="s">
        <v>6</v>
      </c>
      <c r="K100" s="391" t="s">
        <v>5</v>
      </c>
    </row>
    <row r="101" spans="1:11" ht="18.75" customHeight="1">
      <c r="A101" s="230" t="s">
        <v>3</v>
      </c>
      <c r="B101" s="230" t="s">
        <v>4</v>
      </c>
      <c r="C101" s="396"/>
      <c r="D101" s="396"/>
      <c r="E101" s="396"/>
      <c r="F101" s="396"/>
      <c r="G101" s="396"/>
      <c r="H101" s="392"/>
      <c r="I101" s="392"/>
      <c r="J101" s="390"/>
      <c r="K101" s="392"/>
    </row>
    <row r="102" spans="1:11" s="68" customFormat="1">
      <c r="A102" s="216" t="s">
        <v>26</v>
      </c>
      <c r="B102" s="187">
        <v>5567</v>
      </c>
      <c r="C102" s="217" t="s">
        <v>162</v>
      </c>
      <c r="D102" s="351" t="s">
        <v>112</v>
      </c>
      <c r="E102" s="222" t="s">
        <v>132</v>
      </c>
      <c r="F102" s="379" t="s">
        <v>161</v>
      </c>
      <c r="G102" s="379" t="s">
        <v>161</v>
      </c>
      <c r="H102" s="218">
        <v>1168</v>
      </c>
      <c r="I102" s="218">
        <f>ROUND(H102/H111*J111,0)</f>
        <v>909</v>
      </c>
      <c r="J102" s="140">
        <v>907</v>
      </c>
      <c r="K102" s="219" t="s">
        <v>7</v>
      </c>
    </row>
    <row r="103" spans="1:11" s="256" customFormat="1">
      <c r="A103" s="210" t="s">
        <v>26</v>
      </c>
      <c r="B103" s="210">
        <v>5189</v>
      </c>
      <c r="C103" s="211" t="s">
        <v>162</v>
      </c>
      <c r="D103" s="351"/>
      <c r="E103" s="221" t="s">
        <v>132</v>
      </c>
      <c r="F103" s="380"/>
      <c r="G103" s="380"/>
      <c r="H103" s="231"/>
      <c r="I103" s="231"/>
      <c r="J103" s="183">
        <v>908</v>
      </c>
      <c r="K103" s="185" t="s">
        <v>7</v>
      </c>
    </row>
    <row r="104" spans="1:11">
      <c r="A104" s="230" t="s">
        <v>26</v>
      </c>
      <c r="B104" s="230">
        <v>5190</v>
      </c>
      <c r="C104" s="154" t="s">
        <v>163</v>
      </c>
      <c r="D104" s="351"/>
      <c r="E104" s="225" t="s">
        <v>133</v>
      </c>
      <c r="F104" s="380"/>
      <c r="G104" s="380"/>
      <c r="H104" s="155">
        <v>38</v>
      </c>
      <c r="I104" s="155">
        <f>ROUND(H104/H113*J113,0)</f>
        <v>29</v>
      </c>
      <c r="J104" s="156">
        <v>30</v>
      </c>
      <c r="K104" s="229" t="s">
        <v>8</v>
      </c>
    </row>
    <row r="105" spans="1:11" s="68" customFormat="1">
      <c r="A105" s="216" t="s">
        <v>26</v>
      </c>
      <c r="B105" s="187">
        <v>5568</v>
      </c>
      <c r="C105" s="217" t="s">
        <v>164</v>
      </c>
      <c r="D105" s="355" t="s">
        <v>113</v>
      </c>
      <c r="E105" s="222" t="s">
        <v>134</v>
      </c>
      <c r="F105" s="380"/>
      <c r="G105" s="380"/>
      <c r="H105" s="220">
        <v>2335</v>
      </c>
      <c r="I105" s="218">
        <f>J102*2</f>
        <v>1814</v>
      </c>
      <c r="J105" s="140">
        <v>1811</v>
      </c>
      <c r="K105" s="219" t="s">
        <v>7</v>
      </c>
    </row>
    <row r="106" spans="1:11">
      <c r="A106" s="210" t="s">
        <v>26</v>
      </c>
      <c r="B106" s="210">
        <v>5191</v>
      </c>
      <c r="C106" s="211" t="s">
        <v>164</v>
      </c>
      <c r="D106" s="356"/>
      <c r="E106" s="221" t="s">
        <v>134</v>
      </c>
      <c r="F106" s="380"/>
      <c r="G106" s="380"/>
      <c r="H106" s="158"/>
      <c r="I106" s="155"/>
      <c r="J106" s="183">
        <v>1813</v>
      </c>
      <c r="K106" s="229"/>
    </row>
    <row r="107" spans="1:11">
      <c r="A107" s="230" t="s">
        <v>26</v>
      </c>
      <c r="B107" s="230">
        <v>5192</v>
      </c>
      <c r="C107" s="154" t="s">
        <v>165</v>
      </c>
      <c r="D107" s="356"/>
      <c r="E107" s="225" t="s">
        <v>134</v>
      </c>
      <c r="F107" s="380"/>
      <c r="G107" s="380"/>
      <c r="H107" s="158">
        <v>77</v>
      </c>
      <c r="I107" s="155">
        <f>I104*2</f>
        <v>58</v>
      </c>
      <c r="J107" s="156">
        <v>60</v>
      </c>
      <c r="K107" s="229" t="s">
        <v>8</v>
      </c>
    </row>
    <row r="108" spans="1:11" s="68" customFormat="1">
      <c r="A108" s="216" t="s">
        <v>26</v>
      </c>
      <c r="B108" s="187">
        <v>5569</v>
      </c>
      <c r="C108" s="217" t="s">
        <v>166</v>
      </c>
      <c r="D108" s="355" t="s">
        <v>114</v>
      </c>
      <c r="E108" s="222" t="s">
        <v>135</v>
      </c>
      <c r="F108" s="380"/>
      <c r="G108" s="380"/>
      <c r="H108" s="220">
        <v>3704</v>
      </c>
      <c r="I108" s="218">
        <f>I102*3</f>
        <v>2727</v>
      </c>
      <c r="J108" s="140">
        <v>2717</v>
      </c>
      <c r="K108" s="219" t="s">
        <v>7</v>
      </c>
    </row>
    <row r="109" spans="1:11">
      <c r="A109" s="210" t="s">
        <v>26</v>
      </c>
      <c r="B109" s="210">
        <v>5193</v>
      </c>
      <c r="C109" s="211" t="s">
        <v>166</v>
      </c>
      <c r="D109" s="356"/>
      <c r="E109" s="221" t="s">
        <v>135</v>
      </c>
      <c r="F109" s="380"/>
      <c r="G109" s="380"/>
      <c r="H109" s="158"/>
      <c r="I109" s="155"/>
      <c r="J109" s="183">
        <v>2720</v>
      </c>
      <c r="K109" s="185" t="s">
        <v>7</v>
      </c>
    </row>
    <row r="110" spans="1:11">
      <c r="A110" s="230" t="s">
        <v>26</v>
      </c>
      <c r="B110" s="230">
        <v>5194</v>
      </c>
      <c r="C110" s="154" t="s">
        <v>167</v>
      </c>
      <c r="D110" s="356"/>
      <c r="E110" s="225" t="s">
        <v>135</v>
      </c>
      <c r="F110" s="380"/>
      <c r="G110" s="380"/>
      <c r="H110" s="158">
        <v>122</v>
      </c>
      <c r="I110" s="155">
        <f>J104*3</f>
        <v>90</v>
      </c>
      <c r="J110" s="156">
        <v>91</v>
      </c>
      <c r="K110" s="229" t="s">
        <v>8</v>
      </c>
    </row>
    <row r="111" spans="1:11" s="68" customFormat="1" ht="27">
      <c r="A111" s="216" t="s">
        <v>26</v>
      </c>
      <c r="B111" s="187">
        <v>5570</v>
      </c>
      <c r="C111" s="217" t="s">
        <v>168</v>
      </c>
      <c r="D111" s="222" t="s">
        <v>115</v>
      </c>
      <c r="E111" s="222" t="s">
        <v>175</v>
      </c>
      <c r="F111" s="380"/>
      <c r="G111" s="380"/>
      <c r="H111" s="220">
        <v>266</v>
      </c>
      <c r="I111" s="220">
        <v>190</v>
      </c>
      <c r="J111" s="140">
        <v>207</v>
      </c>
      <c r="K111" s="382" t="s">
        <v>9</v>
      </c>
    </row>
    <row r="112" spans="1:11" ht="27">
      <c r="A112" s="210" t="s">
        <v>26</v>
      </c>
      <c r="B112" s="210">
        <v>5195</v>
      </c>
      <c r="C112" s="211" t="s">
        <v>168</v>
      </c>
      <c r="D112" s="221" t="s">
        <v>115</v>
      </c>
      <c r="E112" s="221" t="s">
        <v>175</v>
      </c>
      <c r="F112" s="380"/>
      <c r="G112" s="380"/>
      <c r="H112" s="158"/>
      <c r="I112" s="158"/>
      <c r="J112" s="183">
        <v>208</v>
      </c>
      <c r="K112" s="383"/>
    </row>
    <row r="113" spans="1:11" s="68" customFormat="1" ht="27">
      <c r="A113" s="216" t="s">
        <v>26</v>
      </c>
      <c r="B113" s="187">
        <v>5571</v>
      </c>
      <c r="C113" s="217" t="s">
        <v>169</v>
      </c>
      <c r="D113" s="222" t="s">
        <v>116</v>
      </c>
      <c r="E113" s="222" t="s">
        <v>176</v>
      </c>
      <c r="F113" s="380"/>
      <c r="G113" s="380"/>
      <c r="H113" s="220">
        <v>270</v>
      </c>
      <c r="I113" s="220">
        <v>190</v>
      </c>
      <c r="J113" s="140">
        <v>207</v>
      </c>
      <c r="K113" s="383"/>
    </row>
    <row r="114" spans="1:11" ht="27">
      <c r="A114" s="210" t="s">
        <v>26</v>
      </c>
      <c r="B114" s="210">
        <v>5196</v>
      </c>
      <c r="C114" s="211" t="s">
        <v>169</v>
      </c>
      <c r="D114" s="221" t="s">
        <v>116</v>
      </c>
      <c r="E114" s="221" t="s">
        <v>176</v>
      </c>
      <c r="F114" s="380"/>
      <c r="G114" s="380"/>
      <c r="H114" s="158"/>
      <c r="I114" s="158"/>
      <c r="J114" s="183">
        <v>208</v>
      </c>
      <c r="K114" s="383"/>
    </row>
    <row r="115" spans="1:11" s="68" customFormat="1" ht="27">
      <c r="A115" s="216" t="s">
        <v>26</v>
      </c>
      <c r="B115" s="187">
        <v>5572</v>
      </c>
      <c r="C115" s="217" t="s">
        <v>170</v>
      </c>
      <c r="D115" s="264" t="s">
        <v>117</v>
      </c>
      <c r="E115" s="264" t="s">
        <v>177</v>
      </c>
      <c r="F115" s="380"/>
      <c r="G115" s="380"/>
      <c r="H115" s="220"/>
      <c r="I115" s="220"/>
      <c r="J115" s="140">
        <v>207</v>
      </c>
      <c r="K115" s="383"/>
    </row>
    <row r="116" spans="1:11" ht="27">
      <c r="A116" s="210" t="s">
        <v>26</v>
      </c>
      <c r="B116" s="210">
        <v>5197</v>
      </c>
      <c r="C116" s="211" t="s">
        <v>170</v>
      </c>
      <c r="D116" s="263" t="s">
        <v>117</v>
      </c>
      <c r="E116" s="263" t="s">
        <v>177</v>
      </c>
      <c r="F116" s="381"/>
      <c r="G116" s="381"/>
      <c r="H116" s="158">
        <v>285</v>
      </c>
      <c r="I116" s="158">
        <v>190</v>
      </c>
      <c r="J116" s="183">
        <v>208</v>
      </c>
      <c r="K116" s="384"/>
    </row>
    <row r="117" spans="1:11" ht="12.75" customHeight="1">
      <c r="A117" s="159"/>
      <c r="B117" s="159"/>
      <c r="C117" s="144"/>
      <c r="D117" s="89"/>
      <c r="E117" s="89"/>
      <c r="F117" s="255"/>
      <c r="G117" s="255"/>
      <c r="H117" s="160"/>
      <c r="I117" s="160"/>
      <c r="J117" s="161"/>
      <c r="K117" s="162"/>
    </row>
  </sheetData>
  <mergeCells count="118">
    <mergeCell ref="D102:D104"/>
    <mergeCell ref="F102:F116"/>
    <mergeCell ref="G102:G116"/>
    <mergeCell ref="D105:D107"/>
    <mergeCell ref="D108:D110"/>
    <mergeCell ref="K111:K116"/>
    <mergeCell ref="K92:K97"/>
    <mergeCell ref="K81:K82"/>
    <mergeCell ref="D81:G82"/>
    <mergeCell ref="H81:H82"/>
    <mergeCell ref="I81:I82"/>
    <mergeCell ref="J81:J82"/>
    <mergeCell ref="E88:G88"/>
    <mergeCell ref="E89:G89"/>
    <mergeCell ref="E91:G91"/>
    <mergeCell ref="E84:G84"/>
    <mergeCell ref="E87:G87"/>
    <mergeCell ref="E90:G90"/>
    <mergeCell ref="E93:G93"/>
    <mergeCell ref="E95:G95"/>
    <mergeCell ref="E96:G96"/>
    <mergeCell ref="K62:K63"/>
    <mergeCell ref="D64:D66"/>
    <mergeCell ref="F64:F78"/>
    <mergeCell ref="G64:G78"/>
    <mergeCell ref="D67:D69"/>
    <mergeCell ref="A100:B100"/>
    <mergeCell ref="C100:C101"/>
    <mergeCell ref="D100:G101"/>
    <mergeCell ref="H100:H101"/>
    <mergeCell ref="I100:I101"/>
    <mergeCell ref="K73:K78"/>
    <mergeCell ref="J100:J101"/>
    <mergeCell ref="K100:K101"/>
    <mergeCell ref="E92:G92"/>
    <mergeCell ref="E94:G94"/>
    <mergeCell ref="E97:G97"/>
    <mergeCell ref="A62:B62"/>
    <mergeCell ref="C62:C63"/>
    <mergeCell ref="D62:G63"/>
    <mergeCell ref="E85:G85"/>
    <mergeCell ref="E86:G86"/>
    <mergeCell ref="H62:H63"/>
    <mergeCell ref="I62:I63"/>
    <mergeCell ref="J62:J63"/>
    <mergeCell ref="H5:H6"/>
    <mergeCell ref="I5:I6"/>
    <mergeCell ref="K5:K6"/>
    <mergeCell ref="D7:D9"/>
    <mergeCell ref="D10:D12"/>
    <mergeCell ref="J5:J6"/>
    <mergeCell ref="E7:G7"/>
    <mergeCell ref="E9:G9"/>
    <mergeCell ref="E10:G10"/>
    <mergeCell ref="E12:G12"/>
    <mergeCell ref="E8:G8"/>
    <mergeCell ref="E11:G11"/>
    <mergeCell ref="K54:K59"/>
    <mergeCell ref="K43:K44"/>
    <mergeCell ref="D45:D47"/>
    <mergeCell ref="D48:D50"/>
    <mergeCell ref="D43:G44"/>
    <mergeCell ref="H43:H44"/>
    <mergeCell ref="I43:I44"/>
    <mergeCell ref="J43:J44"/>
    <mergeCell ref="E45:G45"/>
    <mergeCell ref="E47:G47"/>
    <mergeCell ref="E51:G51"/>
    <mergeCell ref="E53:G53"/>
    <mergeCell ref="E56:G56"/>
    <mergeCell ref="E59:G59"/>
    <mergeCell ref="E52:G52"/>
    <mergeCell ref="E55:G55"/>
    <mergeCell ref="E57:G57"/>
    <mergeCell ref="E58:G58"/>
    <mergeCell ref="E48:G48"/>
    <mergeCell ref="E50:G50"/>
    <mergeCell ref="A2:D2"/>
    <mergeCell ref="D89:D91"/>
    <mergeCell ref="D83:D85"/>
    <mergeCell ref="D86:D88"/>
    <mergeCell ref="A81:B81"/>
    <mergeCell ref="C81:C82"/>
    <mergeCell ref="D51:D53"/>
    <mergeCell ref="A43:B43"/>
    <mergeCell ref="C43:C44"/>
    <mergeCell ref="D13:D15"/>
    <mergeCell ref="A24:B24"/>
    <mergeCell ref="C24:C25"/>
    <mergeCell ref="A5:B5"/>
    <mergeCell ref="C5:C6"/>
    <mergeCell ref="D5:G6"/>
    <mergeCell ref="E13:G13"/>
    <mergeCell ref="E15:G15"/>
    <mergeCell ref="E54:G54"/>
    <mergeCell ref="D70:D72"/>
    <mergeCell ref="E16:G16"/>
    <mergeCell ref="E18:G18"/>
    <mergeCell ref="E20:G20"/>
    <mergeCell ref="E83:G83"/>
    <mergeCell ref="D26:D28"/>
    <mergeCell ref="E14:G14"/>
    <mergeCell ref="E21:G21"/>
    <mergeCell ref="E19:G19"/>
    <mergeCell ref="E17:G17"/>
    <mergeCell ref="K16:K21"/>
    <mergeCell ref="G26:G40"/>
    <mergeCell ref="K35:K40"/>
    <mergeCell ref="E46:G46"/>
    <mergeCell ref="E49:G49"/>
    <mergeCell ref="J24:J25"/>
    <mergeCell ref="K24:K25"/>
    <mergeCell ref="D24:G25"/>
    <mergeCell ref="H24:H25"/>
    <mergeCell ref="I24:I25"/>
    <mergeCell ref="F26:F39"/>
    <mergeCell ref="D29:D31"/>
    <mergeCell ref="D32:D34"/>
  </mergeCells>
  <phoneticPr fontId="2"/>
  <printOptions horizontalCentered="1" verticalCentered="1"/>
  <pageMargins left="0.59055118110236227" right="0.27559055118110237" top="0.6692913385826772" bottom="0.74803149606299213" header="0.31496062992125984" footer="0.31496062992125984"/>
  <pageSetup paperSize="9" scale="65" firstPageNumber="4" fitToHeight="2" orientation="portrait" cellComments="asDisplayed" r:id="rId1"/>
  <headerFooter>
    <oddFooter>&amp;R&amp;"-,標準"&amp;12■&amp;A</oddFooter>
  </headerFooter>
  <rowBreaks count="1" manualBreakCount="1">
    <brk id="59" max="10" man="1"/>
  </rowBreak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99"/>
  <sheetViews>
    <sheetView view="pageBreakPreview" zoomScale="80" zoomScaleNormal="75" zoomScaleSheetLayoutView="80" workbookViewId="0">
      <selection activeCell="D16" sqref="D16"/>
    </sheetView>
  </sheetViews>
  <sheetFormatPr defaultRowHeight="13.5"/>
  <cols>
    <col min="1" max="2" width="8" style="2" customWidth="1"/>
    <col min="3" max="3" width="37.5703125" style="2" customWidth="1"/>
    <col min="4" max="4" width="24.85546875" style="2" customWidth="1"/>
    <col min="5" max="5" width="51.42578125" style="2" customWidth="1"/>
    <col min="6" max="6" width="22.28515625" style="2" hidden="1" customWidth="1"/>
    <col min="7" max="7" width="9.85546875" style="2" customWidth="1"/>
    <col min="8" max="9" width="8.140625" style="152" hidden="1" customWidth="1"/>
    <col min="10" max="10" width="9.140625" style="2"/>
    <col min="11" max="11" width="11.7109375" style="2" customWidth="1"/>
    <col min="12" max="16384" width="9.140625" style="2"/>
  </cols>
  <sheetData>
    <row r="1" spans="1:13" ht="24" customHeight="1">
      <c r="A1" s="131" t="s">
        <v>24</v>
      </c>
    </row>
    <row r="2" spans="1:13" ht="18.75">
      <c r="A2" s="434" t="s">
        <v>35</v>
      </c>
      <c r="B2" s="434"/>
      <c r="C2" s="434"/>
      <c r="D2" s="434"/>
      <c r="E2" s="131" t="s">
        <v>111</v>
      </c>
      <c r="F2" s="131"/>
      <c r="H2" s="2"/>
      <c r="I2" s="2"/>
      <c r="K2" s="4"/>
    </row>
    <row r="3" spans="1:13" ht="18.75">
      <c r="A3" s="131" t="s">
        <v>43</v>
      </c>
      <c r="B3" s="3"/>
      <c r="D3" s="131"/>
      <c r="E3" s="131" t="s">
        <v>38</v>
      </c>
      <c r="F3" s="131"/>
      <c r="H3" s="2"/>
      <c r="I3" s="2"/>
      <c r="K3" s="4"/>
    </row>
    <row r="4" spans="1:13" s="242" customFormat="1" ht="18.75">
      <c r="A4" s="151" t="s">
        <v>27</v>
      </c>
      <c r="B4" s="145"/>
      <c r="C4" s="146"/>
      <c r="D4" s="147"/>
      <c r="E4" s="147"/>
      <c r="F4" s="148"/>
      <c r="G4" s="148"/>
      <c r="H4" s="149"/>
      <c r="I4" s="149"/>
      <c r="J4" s="149"/>
      <c r="K4" s="150"/>
      <c r="L4" s="240"/>
      <c r="M4" s="241"/>
    </row>
    <row r="5" spans="1:13" ht="18" customHeight="1">
      <c r="A5" s="396" t="s">
        <v>2</v>
      </c>
      <c r="B5" s="396"/>
      <c r="C5" s="396" t="s">
        <v>0</v>
      </c>
      <c r="D5" s="396" t="s">
        <v>1</v>
      </c>
      <c r="E5" s="396"/>
      <c r="F5" s="396"/>
      <c r="G5" s="396"/>
      <c r="H5" s="391" t="s">
        <v>11</v>
      </c>
      <c r="I5" s="391" t="s">
        <v>12</v>
      </c>
      <c r="J5" s="390" t="s">
        <v>6</v>
      </c>
      <c r="K5" s="391" t="s">
        <v>5</v>
      </c>
    </row>
    <row r="6" spans="1:13" ht="16.5" customHeight="1">
      <c r="A6" s="230" t="s">
        <v>3</v>
      </c>
      <c r="B6" s="230" t="s">
        <v>4</v>
      </c>
      <c r="C6" s="396"/>
      <c r="D6" s="396"/>
      <c r="E6" s="396"/>
      <c r="F6" s="396"/>
      <c r="G6" s="396"/>
      <c r="H6" s="392"/>
      <c r="I6" s="392"/>
      <c r="J6" s="390"/>
      <c r="K6" s="392"/>
    </row>
    <row r="7" spans="1:13" s="68" customFormat="1">
      <c r="A7" s="216" t="s">
        <v>26</v>
      </c>
      <c r="B7" s="187">
        <v>3577</v>
      </c>
      <c r="C7" s="217" t="s">
        <v>13</v>
      </c>
      <c r="D7" s="351" t="s">
        <v>112</v>
      </c>
      <c r="E7" s="406" t="s">
        <v>132</v>
      </c>
      <c r="F7" s="407"/>
      <c r="G7" s="408"/>
      <c r="H7" s="218">
        <v>1168</v>
      </c>
      <c r="I7" s="218">
        <f>ROUND(H7/H16*J16,0)</f>
        <v>979</v>
      </c>
      <c r="J7" s="139">
        <v>977</v>
      </c>
      <c r="K7" s="219" t="s">
        <v>7</v>
      </c>
    </row>
    <row r="8" spans="1:13">
      <c r="A8" s="210" t="s">
        <v>26</v>
      </c>
      <c r="B8" s="210">
        <v>3198</v>
      </c>
      <c r="C8" s="211" t="s">
        <v>13</v>
      </c>
      <c r="D8" s="351"/>
      <c r="E8" s="393" t="s">
        <v>132</v>
      </c>
      <c r="F8" s="394"/>
      <c r="G8" s="395"/>
      <c r="H8" s="231">
        <v>1168</v>
      </c>
      <c r="I8" s="231">
        <f>ROUND(H8/H17*J17,0)</f>
        <v>965</v>
      </c>
      <c r="J8" s="182">
        <v>978</v>
      </c>
      <c r="K8" s="185" t="s">
        <v>7</v>
      </c>
    </row>
    <row r="9" spans="1:13">
      <c r="A9" s="230" t="s">
        <v>26</v>
      </c>
      <c r="B9" s="230">
        <v>3199</v>
      </c>
      <c r="C9" s="154" t="s">
        <v>14</v>
      </c>
      <c r="D9" s="351"/>
      <c r="E9" s="385" t="s">
        <v>133</v>
      </c>
      <c r="F9" s="386"/>
      <c r="G9" s="387"/>
      <c r="H9" s="155">
        <v>38</v>
      </c>
      <c r="I9" s="155">
        <f>ROUND(H9/H17*J17,0)</f>
        <v>31</v>
      </c>
      <c r="J9" s="254">
        <v>33</v>
      </c>
      <c r="K9" s="229" t="s">
        <v>8</v>
      </c>
    </row>
    <row r="10" spans="1:13" s="68" customFormat="1">
      <c r="A10" s="216" t="s">
        <v>26</v>
      </c>
      <c r="B10" s="187">
        <v>3578</v>
      </c>
      <c r="C10" s="217" t="s">
        <v>15</v>
      </c>
      <c r="D10" s="355" t="s">
        <v>113</v>
      </c>
      <c r="E10" s="406" t="s">
        <v>134</v>
      </c>
      <c r="F10" s="407"/>
      <c r="G10" s="408"/>
      <c r="H10" s="220">
        <v>2335</v>
      </c>
      <c r="I10" s="218">
        <f>J7*2</f>
        <v>1954</v>
      </c>
      <c r="J10" s="140">
        <v>1950</v>
      </c>
      <c r="K10" s="219" t="s">
        <v>7</v>
      </c>
    </row>
    <row r="11" spans="1:13" s="256" customFormat="1">
      <c r="A11" s="210" t="s">
        <v>26</v>
      </c>
      <c r="B11" s="210">
        <v>3200</v>
      </c>
      <c r="C11" s="211" t="s">
        <v>15</v>
      </c>
      <c r="D11" s="356"/>
      <c r="E11" s="393" t="s">
        <v>134</v>
      </c>
      <c r="F11" s="394"/>
      <c r="G11" s="395"/>
      <c r="H11" s="232">
        <v>2335</v>
      </c>
      <c r="I11" s="231">
        <f>J8*2</f>
        <v>1956</v>
      </c>
      <c r="J11" s="183">
        <v>1952</v>
      </c>
      <c r="K11" s="185" t="s">
        <v>7</v>
      </c>
    </row>
    <row r="12" spans="1:13">
      <c r="A12" s="230" t="s">
        <v>26</v>
      </c>
      <c r="B12" s="230">
        <v>3201</v>
      </c>
      <c r="C12" s="154" t="s">
        <v>16</v>
      </c>
      <c r="D12" s="356"/>
      <c r="E12" s="385" t="s">
        <v>134</v>
      </c>
      <c r="F12" s="386"/>
      <c r="G12" s="387"/>
      <c r="H12" s="158">
        <v>77</v>
      </c>
      <c r="I12" s="155">
        <f>I9*2</f>
        <v>62</v>
      </c>
      <c r="J12" s="156">
        <v>65</v>
      </c>
      <c r="K12" s="229" t="s">
        <v>8</v>
      </c>
    </row>
    <row r="13" spans="1:13" s="68" customFormat="1">
      <c r="A13" s="216" t="s">
        <v>26</v>
      </c>
      <c r="B13" s="187">
        <v>3579</v>
      </c>
      <c r="C13" s="217" t="s">
        <v>17</v>
      </c>
      <c r="D13" s="355" t="s">
        <v>114</v>
      </c>
      <c r="E13" s="406" t="s">
        <v>135</v>
      </c>
      <c r="F13" s="407"/>
      <c r="G13" s="408"/>
      <c r="H13" s="220">
        <v>3704</v>
      </c>
      <c r="I13" s="218">
        <f>I7*3</f>
        <v>2937</v>
      </c>
      <c r="J13" s="140">
        <v>2926</v>
      </c>
      <c r="K13" s="219" t="s">
        <v>7</v>
      </c>
    </row>
    <row r="14" spans="1:13" s="256" customFormat="1">
      <c r="A14" s="210" t="s">
        <v>26</v>
      </c>
      <c r="B14" s="210">
        <v>3202</v>
      </c>
      <c r="C14" s="211" t="s">
        <v>17</v>
      </c>
      <c r="D14" s="356"/>
      <c r="E14" s="393" t="s">
        <v>135</v>
      </c>
      <c r="F14" s="394"/>
      <c r="G14" s="395"/>
      <c r="H14" s="232">
        <v>3704</v>
      </c>
      <c r="I14" s="231">
        <f>I8*3</f>
        <v>2895</v>
      </c>
      <c r="J14" s="183">
        <v>2929</v>
      </c>
      <c r="K14" s="185" t="s">
        <v>7</v>
      </c>
    </row>
    <row r="15" spans="1:13">
      <c r="A15" s="230" t="s">
        <v>26</v>
      </c>
      <c r="B15" s="230">
        <v>3203</v>
      </c>
      <c r="C15" s="154" t="s">
        <v>18</v>
      </c>
      <c r="D15" s="356"/>
      <c r="E15" s="385" t="s">
        <v>135</v>
      </c>
      <c r="F15" s="386"/>
      <c r="G15" s="387"/>
      <c r="H15" s="158">
        <v>122</v>
      </c>
      <c r="I15" s="155">
        <f>J9*3</f>
        <v>99</v>
      </c>
      <c r="J15" s="156">
        <v>98</v>
      </c>
      <c r="K15" s="229" t="s">
        <v>8</v>
      </c>
    </row>
    <row r="16" spans="1:13" ht="27">
      <c r="A16" s="230" t="s">
        <v>26</v>
      </c>
      <c r="B16" s="230">
        <v>3204</v>
      </c>
      <c r="C16" s="154" t="s">
        <v>19</v>
      </c>
      <c r="D16" s="225" t="s">
        <v>115</v>
      </c>
      <c r="E16" s="385" t="s">
        <v>175</v>
      </c>
      <c r="F16" s="386"/>
      <c r="G16" s="387"/>
      <c r="H16" s="158">
        <v>266</v>
      </c>
      <c r="I16" s="158">
        <v>190</v>
      </c>
      <c r="J16" s="156">
        <v>223</v>
      </c>
      <c r="K16" s="382" t="s">
        <v>9</v>
      </c>
    </row>
    <row r="17" spans="1:11" ht="27">
      <c r="A17" s="230" t="s">
        <v>26</v>
      </c>
      <c r="B17" s="230">
        <v>3205</v>
      </c>
      <c r="C17" s="154" t="s">
        <v>20</v>
      </c>
      <c r="D17" s="225" t="s">
        <v>116</v>
      </c>
      <c r="E17" s="385" t="s">
        <v>176</v>
      </c>
      <c r="F17" s="386"/>
      <c r="G17" s="387"/>
      <c r="H17" s="158">
        <v>270</v>
      </c>
      <c r="I17" s="158">
        <v>190</v>
      </c>
      <c r="J17" s="156">
        <v>223</v>
      </c>
      <c r="K17" s="383"/>
    </row>
    <row r="18" spans="1:11" ht="27">
      <c r="A18" s="230" t="s">
        <v>26</v>
      </c>
      <c r="B18" s="230">
        <v>3206</v>
      </c>
      <c r="C18" s="154" t="s">
        <v>21</v>
      </c>
      <c r="D18" s="224" t="s">
        <v>117</v>
      </c>
      <c r="E18" s="385" t="s">
        <v>177</v>
      </c>
      <c r="F18" s="386"/>
      <c r="G18" s="387"/>
      <c r="H18" s="158">
        <v>285</v>
      </c>
      <c r="I18" s="158">
        <v>190</v>
      </c>
      <c r="J18" s="156">
        <v>223</v>
      </c>
      <c r="K18" s="384"/>
    </row>
    <row r="19" spans="1:11" ht="12.75" customHeight="1">
      <c r="A19" s="73"/>
      <c r="B19" s="73"/>
      <c r="C19" s="74"/>
      <c r="D19" s="75"/>
      <c r="E19" s="76"/>
      <c r="F19" s="255"/>
      <c r="G19" s="255"/>
      <c r="H19" s="160"/>
      <c r="I19" s="160"/>
      <c r="J19" s="161"/>
      <c r="K19" s="162"/>
    </row>
    <row r="20" spans="1:11" ht="18.75" customHeight="1">
      <c r="A20" s="79" t="s">
        <v>160</v>
      </c>
      <c r="B20" s="73"/>
      <c r="C20" s="74"/>
      <c r="D20" s="75"/>
      <c r="E20" s="76"/>
      <c r="F20" s="255"/>
      <c r="G20" s="160"/>
      <c r="H20" s="160"/>
      <c r="I20" s="161"/>
      <c r="J20" s="162"/>
    </row>
    <row r="21" spans="1:11" ht="18" customHeight="1">
      <c r="A21" s="396" t="s">
        <v>2</v>
      </c>
      <c r="B21" s="396"/>
      <c r="C21" s="396" t="s">
        <v>0</v>
      </c>
      <c r="D21" s="396" t="s">
        <v>1</v>
      </c>
      <c r="E21" s="396"/>
      <c r="F21" s="396"/>
      <c r="G21" s="396"/>
      <c r="H21" s="391" t="s">
        <v>11</v>
      </c>
      <c r="I21" s="391" t="s">
        <v>12</v>
      </c>
      <c r="J21" s="390" t="s">
        <v>6</v>
      </c>
      <c r="K21" s="391" t="s">
        <v>5</v>
      </c>
    </row>
    <row r="22" spans="1:11" ht="16.5" customHeight="1">
      <c r="A22" s="230" t="s">
        <v>3</v>
      </c>
      <c r="B22" s="230" t="s">
        <v>4</v>
      </c>
      <c r="C22" s="396"/>
      <c r="D22" s="396"/>
      <c r="E22" s="396"/>
      <c r="F22" s="396"/>
      <c r="G22" s="396"/>
      <c r="H22" s="392"/>
      <c r="I22" s="392"/>
      <c r="J22" s="390"/>
      <c r="K22" s="392"/>
    </row>
    <row r="23" spans="1:11" s="68" customFormat="1">
      <c r="A23" s="216" t="s">
        <v>26</v>
      </c>
      <c r="B23" s="187">
        <v>5573</v>
      </c>
      <c r="C23" s="217" t="s">
        <v>162</v>
      </c>
      <c r="D23" s="351" t="s">
        <v>112</v>
      </c>
      <c r="E23" s="276" t="s">
        <v>132</v>
      </c>
      <c r="F23" s="379" t="s">
        <v>161</v>
      </c>
      <c r="G23" s="379" t="s">
        <v>161</v>
      </c>
      <c r="H23" s="218">
        <v>1168</v>
      </c>
      <c r="I23" s="218">
        <f>ROUND(H23/H32*J32,0)</f>
        <v>883</v>
      </c>
      <c r="J23" s="140">
        <v>879</v>
      </c>
      <c r="K23" s="219" t="s">
        <v>7</v>
      </c>
    </row>
    <row r="24" spans="1:11" s="256" customFormat="1">
      <c r="A24" s="210" t="s">
        <v>26</v>
      </c>
      <c r="B24" s="210">
        <v>5198</v>
      </c>
      <c r="C24" s="211" t="s">
        <v>162</v>
      </c>
      <c r="D24" s="351"/>
      <c r="E24" s="221" t="s">
        <v>132</v>
      </c>
      <c r="F24" s="380"/>
      <c r="G24" s="380"/>
      <c r="H24" s="231">
        <v>1168</v>
      </c>
      <c r="I24" s="231">
        <f>ROUND(H24/H33*J33,0)</f>
        <v>870</v>
      </c>
      <c r="J24" s="183">
        <v>880</v>
      </c>
      <c r="K24" s="185" t="s">
        <v>7</v>
      </c>
    </row>
    <row r="25" spans="1:11">
      <c r="A25" s="230" t="s">
        <v>26</v>
      </c>
      <c r="B25" s="230">
        <v>5199</v>
      </c>
      <c r="C25" s="154" t="s">
        <v>163</v>
      </c>
      <c r="D25" s="351"/>
      <c r="E25" s="225" t="s">
        <v>133</v>
      </c>
      <c r="F25" s="380"/>
      <c r="G25" s="380"/>
      <c r="H25" s="155">
        <v>38</v>
      </c>
      <c r="I25" s="155">
        <f>ROUND(H25/H33*J33,0)</f>
        <v>28</v>
      </c>
      <c r="J25" s="156">
        <v>29</v>
      </c>
      <c r="K25" s="229" t="s">
        <v>8</v>
      </c>
    </row>
    <row r="26" spans="1:11" s="68" customFormat="1">
      <c r="A26" s="216" t="s">
        <v>26</v>
      </c>
      <c r="B26" s="187">
        <v>5574</v>
      </c>
      <c r="C26" s="217" t="s">
        <v>164</v>
      </c>
      <c r="D26" s="355" t="s">
        <v>113</v>
      </c>
      <c r="E26" s="276" t="s">
        <v>134</v>
      </c>
      <c r="F26" s="380"/>
      <c r="G26" s="380"/>
      <c r="H26" s="220">
        <v>2335</v>
      </c>
      <c r="I26" s="218">
        <f>J23*2</f>
        <v>1758</v>
      </c>
      <c r="J26" s="140">
        <v>1755</v>
      </c>
      <c r="K26" s="219" t="s">
        <v>7</v>
      </c>
    </row>
    <row r="27" spans="1:11" s="256" customFormat="1">
      <c r="A27" s="210" t="s">
        <v>26</v>
      </c>
      <c r="B27" s="210">
        <v>5200</v>
      </c>
      <c r="C27" s="211" t="s">
        <v>164</v>
      </c>
      <c r="D27" s="356"/>
      <c r="E27" s="221" t="s">
        <v>134</v>
      </c>
      <c r="F27" s="380"/>
      <c r="G27" s="380"/>
      <c r="H27" s="232">
        <v>2335</v>
      </c>
      <c r="I27" s="231">
        <f>J24*2</f>
        <v>1760</v>
      </c>
      <c r="J27" s="183">
        <v>1757</v>
      </c>
      <c r="K27" s="185" t="s">
        <v>7</v>
      </c>
    </row>
    <row r="28" spans="1:11">
      <c r="A28" s="230" t="s">
        <v>26</v>
      </c>
      <c r="B28" s="230">
        <v>5201</v>
      </c>
      <c r="C28" s="154" t="s">
        <v>165</v>
      </c>
      <c r="D28" s="356"/>
      <c r="E28" s="225" t="s">
        <v>134</v>
      </c>
      <c r="F28" s="380"/>
      <c r="G28" s="380"/>
      <c r="H28" s="158">
        <v>77</v>
      </c>
      <c r="I28" s="155">
        <f>I25*2</f>
        <v>56</v>
      </c>
      <c r="J28" s="156">
        <v>59</v>
      </c>
      <c r="K28" s="229" t="s">
        <v>8</v>
      </c>
    </row>
    <row r="29" spans="1:11" s="68" customFormat="1">
      <c r="A29" s="216" t="s">
        <v>26</v>
      </c>
      <c r="B29" s="187">
        <v>5575</v>
      </c>
      <c r="C29" s="217" t="s">
        <v>166</v>
      </c>
      <c r="D29" s="355" t="s">
        <v>114</v>
      </c>
      <c r="E29" s="276" t="s">
        <v>135</v>
      </c>
      <c r="F29" s="380"/>
      <c r="G29" s="380"/>
      <c r="H29" s="220">
        <v>3704</v>
      </c>
      <c r="I29" s="218">
        <f>I23*3</f>
        <v>2649</v>
      </c>
      <c r="J29" s="140">
        <v>2633</v>
      </c>
      <c r="K29" s="219" t="s">
        <v>7</v>
      </c>
    </row>
    <row r="30" spans="1:11" s="256" customFormat="1">
      <c r="A30" s="210" t="s">
        <v>26</v>
      </c>
      <c r="B30" s="210">
        <v>5202</v>
      </c>
      <c r="C30" s="211" t="s">
        <v>166</v>
      </c>
      <c r="D30" s="356"/>
      <c r="E30" s="221" t="s">
        <v>135</v>
      </c>
      <c r="F30" s="380"/>
      <c r="G30" s="380"/>
      <c r="H30" s="232">
        <v>3704</v>
      </c>
      <c r="I30" s="231">
        <f>I24*3</f>
        <v>2610</v>
      </c>
      <c r="J30" s="183">
        <v>2636</v>
      </c>
      <c r="K30" s="185" t="s">
        <v>7</v>
      </c>
    </row>
    <row r="31" spans="1:11">
      <c r="A31" s="230" t="s">
        <v>26</v>
      </c>
      <c r="B31" s="230">
        <v>5203</v>
      </c>
      <c r="C31" s="154" t="s">
        <v>167</v>
      </c>
      <c r="D31" s="356"/>
      <c r="E31" s="225" t="s">
        <v>135</v>
      </c>
      <c r="F31" s="380"/>
      <c r="G31" s="380"/>
      <c r="H31" s="158">
        <v>122</v>
      </c>
      <c r="I31" s="155">
        <f>J25*3</f>
        <v>87</v>
      </c>
      <c r="J31" s="156">
        <v>88</v>
      </c>
      <c r="K31" s="229" t="s">
        <v>8</v>
      </c>
    </row>
    <row r="32" spans="1:11" ht="27">
      <c r="A32" s="230" t="s">
        <v>26</v>
      </c>
      <c r="B32" s="230">
        <v>5204</v>
      </c>
      <c r="C32" s="154" t="s">
        <v>168</v>
      </c>
      <c r="D32" s="225" t="s">
        <v>115</v>
      </c>
      <c r="E32" s="225" t="s">
        <v>175</v>
      </c>
      <c r="F32" s="380"/>
      <c r="G32" s="380"/>
      <c r="H32" s="158">
        <v>266</v>
      </c>
      <c r="I32" s="158">
        <v>190</v>
      </c>
      <c r="J32" s="156">
        <v>201</v>
      </c>
      <c r="K32" s="382" t="s">
        <v>9</v>
      </c>
    </row>
    <row r="33" spans="1:13" ht="27">
      <c r="A33" s="230" t="s">
        <v>26</v>
      </c>
      <c r="B33" s="230">
        <v>5205</v>
      </c>
      <c r="C33" s="154" t="s">
        <v>169</v>
      </c>
      <c r="D33" s="225" t="s">
        <v>116</v>
      </c>
      <c r="E33" s="225" t="s">
        <v>176</v>
      </c>
      <c r="F33" s="380"/>
      <c r="G33" s="380"/>
      <c r="H33" s="158">
        <v>270</v>
      </c>
      <c r="I33" s="158">
        <v>190</v>
      </c>
      <c r="J33" s="156">
        <v>201</v>
      </c>
      <c r="K33" s="383"/>
    </row>
    <row r="34" spans="1:13" ht="27">
      <c r="A34" s="230" t="s">
        <v>26</v>
      </c>
      <c r="B34" s="230">
        <v>5206</v>
      </c>
      <c r="C34" s="154" t="s">
        <v>170</v>
      </c>
      <c r="D34" s="224" t="s">
        <v>117</v>
      </c>
      <c r="E34" s="224" t="s">
        <v>177</v>
      </c>
      <c r="F34" s="381"/>
      <c r="G34" s="381"/>
      <c r="H34" s="158">
        <v>285</v>
      </c>
      <c r="I34" s="158">
        <v>190</v>
      </c>
      <c r="J34" s="156">
        <v>201</v>
      </c>
      <c r="K34" s="384"/>
    </row>
    <row r="35" spans="1:13">
      <c r="A35" s="159"/>
      <c r="B35" s="159"/>
      <c r="C35" s="144"/>
      <c r="D35" s="89"/>
      <c r="E35" s="89"/>
      <c r="F35" s="164"/>
      <c r="G35" s="164"/>
      <c r="H35" s="160"/>
      <c r="I35" s="160"/>
      <c r="J35" s="161"/>
      <c r="K35" s="162"/>
    </row>
    <row r="36" spans="1:13" s="68" customFormat="1" ht="18.75">
      <c r="A36" s="268" t="s">
        <v>28</v>
      </c>
      <c r="B36" s="60"/>
      <c r="C36" s="61"/>
      <c r="D36" s="62"/>
      <c r="E36" s="62"/>
      <c r="F36" s="63"/>
      <c r="G36" s="63"/>
      <c r="H36" s="64"/>
      <c r="I36" s="64"/>
      <c r="J36" s="64"/>
      <c r="K36" s="65"/>
      <c r="L36" s="66"/>
      <c r="M36" s="67"/>
    </row>
    <row r="37" spans="1:13" ht="13.5" customHeight="1">
      <c r="A37" s="396" t="s">
        <v>2</v>
      </c>
      <c r="B37" s="396"/>
      <c r="C37" s="396" t="s">
        <v>0</v>
      </c>
      <c r="D37" s="396" t="s">
        <v>1</v>
      </c>
      <c r="E37" s="396"/>
      <c r="F37" s="396"/>
      <c r="G37" s="396"/>
      <c r="H37" s="391" t="s">
        <v>11</v>
      </c>
      <c r="I37" s="391" t="s">
        <v>12</v>
      </c>
      <c r="J37" s="390" t="s">
        <v>6</v>
      </c>
      <c r="K37" s="391" t="s">
        <v>5</v>
      </c>
    </row>
    <row r="38" spans="1:13">
      <c r="A38" s="230" t="s">
        <v>3</v>
      </c>
      <c r="B38" s="230" t="s">
        <v>4</v>
      </c>
      <c r="C38" s="396"/>
      <c r="D38" s="396"/>
      <c r="E38" s="396"/>
      <c r="F38" s="396"/>
      <c r="G38" s="396"/>
      <c r="H38" s="392"/>
      <c r="I38" s="392"/>
      <c r="J38" s="390"/>
      <c r="K38" s="392"/>
    </row>
    <row r="39" spans="1:13" s="68" customFormat="1">
      <c r="A39" s="216" t="s">
        <v>26</v>
      </c>
      <c r="B39" s="187">
        <v>3580</v>
      </c>
      <c r="C39" s="217" t="s">
        <v>13</v>
      </c>
      <c r="D39" s="351" t="s">
        <v>112</v>
      </c>
      <c r="E39" s="406" t="s">
        <v>132</v>
      </c>
      <c r="F39" s="407"/>
      <c r="G39" s="408"/>
      <c r="H39" s="218">
        <v>1168</v>
      </c>
      <c r="I39" s="218">
        <f>ROUND(H39/H48*J48,0)</f>
        <v>979</v>
      </c>
      <c r="J39" s="139">
        <v>977</v>
      </c>
      <c r="K39" s="219" t="s">
        <v>7</v>
      </c>
    </row>
    <row r="40" spans="1:13" s="256" customFormat="1">
      <c r="A40" s="210" t="s">
        <v>26</v>
      </c>
      <c r="B40" s="210">
        <v>3207</v>
      </c>
      <c r="C40" s="211" t="s">
        <v>13</v>
      </c>
      <c r="D40" s="351"/>
      <c r="E40" s="393" t="s">
        <v>132</v>
      </c>
      <c r="F40" s="394"/>
      <c r="G40" s="395"/>
      <c r="H40" s="231">
        <v>1168</v>
      </c>
      <c r="I40" s="231">
        <f>ROUND(H40/H49*J49,0)</f>
        <v>965</v>
      </c>
      <c r="J40" s="182">
        <v>978</v>
      </c>
      <c r="K40" s="185" t="s">
        <v>7</v>
      </c>
    </row>
    <row r="41" spans="1:13">
      <c r="A41" s="230" t="s">
        <v>26</v>
      </c>
      <c r="B41" s="230">
        <v>3208</v>
      </c>
      <c r="C41" s="154" t="s">
        <v>14</v>
      </c>
      <c r="D41" s="351"/>
      <c r="E41" s="385" t="s">
        <v>133</v>
      </c>
      <c r="F41" s="386"/>
      <c r="G41" s="387"/>
      <c r="H41" s="155">
        <v>38</v>
      </c>
      <c r="I41" s="155">
        <f>ROUND(H41/H49*J49,0)</f>
        <v>31</v>
      </c>
      <c r="J41" s="254">
        <v>33</v>
      </c>
      <c r="K41" s="229" t="s">
        <v>8</v>
      </c>
    </row>
    <row r="42" spans="1:13" s="68" customFormat="1">
      <c r="A42" s="216" t="s">
        <v>26</v>
      </c>
      <c r="B42" s="187">
        <v>3581</v>
      </c>
      <c r="C42" s="217" t="s">
        <v>15</v>
      </c>
      <c r="D42" s="355" t="s">
        <v>113</v>
      </c>
      <c r="E42" s="406" t="s">
        <v>134</v>
      </c>
      <c r="F42" s="407"/>
      <c r="G42" s="408"/>
      <c r="H42" s="220">
        <v>2335</v>
      </c>
      <c r="I42" s="218">
        <f>J39*2</f>
        <v>1954</v>
      </c>
      <c r="J42" s="140">
        <v>1950</v>
      </c>
      <c r="K42" s="219" t="s">
        <v>7</v>
      </c>
    </row>
    <row r="43" spans="1:13" s="256" customFormat="1">
      <c r="A43" s="210" t="s">
        <v>26</v>
      </c>
      <c r="B43" s="210">
        <v>3209</v>
      </c>
      <c r="C43" s="211" t="s">
        <v>15</v>
      </c>
      <c r="D43" s="356"/>
      <c r="E43" s="393" t="s">
        <v>134</v>
      </c>
      <c r="F43" s="394"/>
      <c r="G43" s="395"/>
      <c r="H43" s="232">
        <v>2335</v>
      </c>
      <c r="I43" s="231">
        <f>J40*2</f>
        <v>1956</v>
      </c>
      <c r="J43" s="183">
        <v>1952</v>
      </c>
      <c r="K43" s="185" t="s">
        <v>7</v>
      </c>
    </row>
    <row r="44" spans="1:13">
      <c r="A44" s="230" t="s">
        <v>26</v>
      </c>
      <c r="B44" s="230">
        <v>3210</v>
      </c>
      <c r="C44" s="154" t="s">
        <v>16</v>
      </c>
      <c r="D44" s="356"/>
      <c r="E44" s="385" t="s">
        <v>134</v>
      </c>
      <c r="F44" s="386"/>
      <c r="G44" s="387"/>
      <c r="H44" s="158">
        <v>77</v>
      </c>
      <c r="I44" s="155">
        <f>I41*2</f>
        <v>62</v>
      </c>
      <c r="J44" s="156">
        <v>65</v>
      </c>
      <c r="K44" s="229" t="s">
        <v>8</v>
      </c>
    </row>
    <row r="45" spans="1:13" s="68" customFormat="1">
      <c r="A45" s="216" t="s">
        <v>26</v>
      </c>
      <c r="B45" s="187">
        <v>3582</v>
      </c>
      <c r="C45" s="217" t="s">
        <v>17</v>
      </c>
      <c r="D45" s="355" t="s">
        <v>114</v>
      </c>
      <c r="E45" s="406" t="s">
        <v>135</v>
      </c>
      <c r="F45" s="407"/>
      <c r="G45" s="408"/>
      <c r="H45" s="220">
        <v>3704</v>
      </c>
      <c r="I45" s="218">
        <f>I39*3</f>
        <v>2937</v>
      </c>
      <c r="J45" s="140">
        <v>2926</v>
      </c>
      <c r="K45" s="219" t="s">
        <v>7</v>
      </c>
    </row>
    <row r="46" spans="1:13" s="256" customFormat="1">
      <c r="A46" s="210" t="s">
        <v>26</v>
      </c>
      <c r="B46" s="210">
        <v>3211</v>
      </c>
      <c r="C46" s="211" t="s">
        <v>17</v>
      </c>
      <c r="D46" s="356"/>
      <c r="E46" s="393" t="s">
        <v>135</v>
      </c>
      <c r="F46" s="394"/>
      <c r="G46" s="395"/>
      <c r="H46" s="232">
        <v>3704</v>
      </c>
      <c r="I46" s="231">
        <f>I40*3</f>
        <v>2895</v>
      </c>
      <c r="J46" s="183">
        <v>2929</v>
      </c>
      <c r="K46" s="185" t="s">
        <v>7</v>
      </c>
    </row>
    <row r="47" spans="1:13">
      <c r="A47" s="230" t="s">
        <v>26</v>
      </c>
      <c r="B47" s="230">
        <v>3212</v>
      </c>
      <c r="C47" s="154" t="s">
        <v>18</v>
      </c>
      <c r="D47" s="356"/>
      <c r="E47" s="385" t="s">
        <v>135</v>
      </c>
      <c r="F47" s="386"/>
      <c r="G47" s="387"/>
      <c r="H47" s="158">
        <v>122</v>
      </c>
      <c r="I47" s="155">
        <f>J41*3</f>
        <v>99</v>
      </c>
      <c r="J47" s="156">
        <v>98</v>
      </c>
      <c r="K47" s="229" t="s">
        <v>8</v>
      </c>
    </row>
    <row r="48" spans="1:13" ht="27">
      <c r="A48" s="230" t="s">
        <v>26</v>
      </c>
      <c r="B48" s="230">
        <v>3213</v>
      </c>
      <c r="C48" s="154" t="s">
        <v>19</v>
      </c>
      <c r="D48" s="225" t="s">
        <v>115</v>
      </c>
      <c r="E48" s="385" t="s">
        <v>175</v>
      </c>
      <c r="F48" s="386"/>
      <c r="G48" s="387"/>
      <c r="H48" s="158">
        <v>266</v>
      </c>
      <c r="I48" s="158">
        <v>190</v>
      </c>
      <c r="J48" s="156">
        <v>223</v>
      </c>
      <c r="K48" s="382" t="s">
        <v>9</v>
      </c>
    </row>
    <row r="49" spans="1:11" ht="27">
      <c r="A49" s="230" t="s">
        <v>26</v>
      </c>
      <c r="B49" s="230">
        <v>3214</v>
      </c>
      <c r="C49" s="154" t="s">
        <v>20</v>
      </c>
      <c r="D49" s="225" t="s">
        <v>116</v>
      </c>
      <c r="E49" s="385" t="s">
        <v>176</v>
      </c>
      <c r="F49" s="386"/>
      <c r="G49" s="387"/>
      <c r="H49" s="158">
        <v>270</v>
      </c>
      <c r="I49" s="158">
        <v>190</v>
      </c>
      <c r="J49" s="156">
        <v>223</v>
      </c>
      <c r="K49" s="383"/>
    </row>
    <row r="50" spans="1:11" ht="27">
      <c r="A50" s="230" t="s">
        <v>26</v>
      </c>
      <c r="B50" s="230">
        <v>3215</v>
      </c>
      <c r="C50" s="154" t="s">
        <v>21</v>
      </c>
      <c r="D50" s="224" t="s">
        <v>117</v>
      </c>
      <c r="E50" s="385" t="s">
        <v>177</v>
      </c>
      <c r="F50" s="386"/>
      <c r="G50" s="387"/>
      <c r="H50" s="158">
        <v>285</v>
      </c>
      <c r="I50" s="158">
        <v>190</v>
      </c>
      <c r="J50" s="156">
        <v>223</v>
      </c>
      <c r="K50" s="384"/>
    </row>
    <row r="51" spans="1:11" ht="12.75" customHeight="1">
      <c r="A51" s="73"/>
      <c r="B51" s="73"/>
      <c r="C51" s="74"/>
      <c r="D51" s="75"/>
      <c r="E51" s="76"/>
      <c r="F51" s="255"/>
      <c r="G51" s="255"/>
      <c r="H51" s="160"/>
      <c r="I51" s="160"/>
      <c r="J51" s="161"/>
      <c r="K51" s="162"/>
    </row>
    <row r="52" spans="1:11" ht="18.75" customHeight="1">
      <c r="A52" s="79" t="s">
        <v>160</v>
      </c>
      <c r="B52" s="73"/>
      <c r="C52" s="74"/>
      <c r="D52" s="75"/>
      <c r="E52" s="76"/>
      <c r="F52" s="255"/>
      <c r="G52" s="160"/>
      <c r="H52" s="160"/>
      <c r="I52" s="161"/>
      <c r="J52" s="162"/>
    </row>
    <row r="53" spans="1:11" ht="18" customHeight="1">
      <c r="A53" s="396" t="s">
        <v>2</v>
      </c>
      <c r="B53" s="396"/>
      <c r="C53" s="396" t="s">
        <v>0</v>
      </c>
      <c r="D53" s="396" t="s">
        <v>1</v>
      </c>
      <c r="E53" s="396"/>
      <c r="F53" s="396"/>
      <c r="G53" s="396"/>
      <c r="H53" s="391" t="s">
        <v>11</v>
      </c>
      <c r="I53" s="391" t="s">
        <v>12</v>
      </c>
      <c r="J53" s="390" t="s">
        <v>6</v>
      </c>
      <c r="K53" s="391" t="s">
        <v>5</v>
      </c>
    </row>
    <row r="54" spans="1:11" ht="16.5" customHeight="1">
      <c r="A54" s="230" t="s">
        <v>3</v>
      </c>
      <c r="B54" s="230" t="s">
        <v>4</v>
      </c>
      <c r="C54" s="396"/>
      <c r="D54" s="396"/>
      <c r="E54" s="396"/>
      <c r="F54" s="396"/>
      <c r="G54" s="396"/>
      <c r="H54" s="392"/>
      <c r="I54" s="392"/>
      <c r="J54" s="390"/>
      <c r="K54" s="392"/>
    </row>
    <row r="55" spans="1:11" s="68" customFormat="1">
      <c r="A55" s="216" t="s">
        <v>26</v>
      </c>
      <c r="B55" s="187">
        <v>5576</v>
      </c>
      <c r="C55" s="217" t="s">
        <v>162</v>
      </c>
      <c r="D55" s="351" t="s">
        <v>112</v>
      </c>
      <c r="E55" s="276" t="s">
        <v>132</v>
      </c>
      <c r="F55" s="379" t="s">
        <v>161</v>
      </c>
      <c r="G55" s="379" t="s">
        <v>161</v>
      </c>
      <c r="H55" s="218">
        <v>1168</v>
      </c>
      <c r="I55" s="218">
        <f>ROUND(H55/H64*J64,0)</f>
        <v>883</v>
      </c>
      <c r="J55" s="140">
        <v>879</v>
      </c>
      <c r="K55" s="219" t="s">
        <v>7</v>
      </c>
    </row>
    <row r="56" spans="1:11" s="256" customFormat="1">
      <c r="A56" s="210" t="s">
        <v>26</v>
      </c>
      <c r="B56" s="210">
        <v>5207</v>
      </c>
      <c r="C56" s="211" t="s">
        <v>162</v>
      </c>
      <c r="D56" s="351"/>
      <c r="E56" s="221" t="s">
        <v>132</v>
      </c>
      <c r="F56" s="380"/>
      <c r="G56" s="380"/>
      <c r="H56" s="231">
        <v>1168</v>
      </c>
      <c r="I56" s="231">
        <f>ROUND(H56/H65*J65,0)</f>
        <v>870</v>
      </c>
      <c r="J56" s="183">
        <v>880</v>
      </c>
      <c r="K56" s="185" t="s">
        <v>7</v>
      </c>
    </row>
    <row r="57" spans="1:11">
      <c r="A57" s="230" t="s">
        <v>26</v>
      </c>
      <c r="B57" s="230">
        <v>5208</v>
      </c>
      <c r="C57" s="154" t="s">
        <v>163</v>
      </c>
      <c r="D57" s="351"/>
      <c r="E57" s="225" t="s">
        <v>133</v>
      </c>
      <c r="F57" s="380"/>
      <c r="G57" s="380"/>
      <c r="H57" s="155">
        <v>38</v>
      </c>
      <c r="I57" s="155">
        <f>ROUND(H57/H65*J65,0)</f>
        <v>28</v>
      </c>
      <c r="J57" s="156">
        <v>29</v>
      </c>
      <c r="K57" s="229" t="s">
        <v>8</v>
      </c>
    </row>
    <row r="58" spans="1:11" s="68" customFormat="1">
      <c r="A58" s="216" t="s">
        <v>26</v>
      </c>
      <c r="B58" s="187">
        <v>5577</v>
      </c>
      <c r="C58" s="217" t="s">
        <v>164</v>
      </c>
      <c r="D58" s="355" t="s">
        <v>113</v>
      </c>
      <c r="E58" s="276" t="s">
        <v>134</v>
      </c>
      <c r="F58" s="380"/>
      <c r="G58" s="380"/>
      <c r="H58" s="220">
        <v>2335</v>
      </c>
      <c r="I58" s="218">
        <f>J55*2</f>
        <v>1758</v>
      </c>
      <c r="J58" s="140">
        <v>1755</v>
      </c>
      <c r="K58" s="219" t="s">
        <v>7</v>
      </c>
    </row>
    <row r="59" spans="1:11" s="256" customFormat="1">
      <c r="A59" s="210" t="s">
        <v>26</v>
      </c>
      <c r="B59" s="210">
        <v>5209</v>
      </c>
      <c r="C59" s="211" t="s">
        <v>164</v>
      </c>
      <c r="D59" s="356"/>
      <c r="E59" s="221" t="s">
        <v>134</v>
      </c>
      <c r="F59" s="380"/>
      <c r="G59" s="380"/>
      <c r="H59" s="232">
        <v>2335</v>
      </c>
      <c r="I59" s="231">
        <f>J56*2</f>
        <v>1760</v>
      </c>
      <c r="J59" s="183">
        <v>1757</v>
      </c>
      <c r="K59" s="185" t="s">
        <v>7</v>
      </c>
    </row>
    <row r="60" spans="1:11">
      <c r="A60" s="230" t="s">
        <v>26</v>
      </c>
      <c r="B60" s="230">
        <v>5210</v>
      </c>
      <c r="C60" s="154" t="s">
        <v>165</v>
      </c>
      <c r="D60" s="356"/>
      <c r="E60" s="225" t="s">
        <v>134</v>
      </c>
      <c r="F60" s="380"/>
      <c r="G60" s="380"/>
      <c r="H60" s="158">
        <v>77</v>
      </c>
      <c r="I60" s="155">
        <f>I57*2</f>
        <v>56</v>
      </c>
      <c r="J60" s="156">
        <v>59</v>
      </c>
      <c r="K60" s="229" t="s">
        <v>8</v>
      </c>
    </row>
    <row r="61" spans="1:11" s="68" customFormat="1">
      <c r="A61" s="216" t="s">
        <v>26</v>
      </c>
      <c r="B61" s="187">
        <v>5578</v>
      </c>
      <c r="C61" s="217" t="s">
        <v>166</v>
      </c>
      <c r="D61" s="355" t="s">
        <v>114</v>
      </c>
      <c r="E61" s="276" t="s">
        <v>135</v>
      </c>
      <c r="F61" s="380"/>
      <c r="G61" s="380"/>
      <c r="H61" s="220">
        <v>3704</v>
      </c>
      <c r="I61" s="218">
        <f>I55*3</f>
        <v>2649</v>
      </c>
      <c r="J61" s="140">
        <v>2633</v>
      </c>
      <c r="K61" s="219" t="s">
        <v>7</v>
      </c>
    </row>
    <row r="62" spans="1:11" s="256" customFormat="1">
      <c r="A62" s="210" t="s">
        <v>26</v>
      </c>
      <c r="B62" s="210">
        <v>5211</v>
      </c>
      <c r="C62" s="211" t="s">
        <v>166</v>
      </c>
      <c r="D62" s="356"/>
      <c r="E62" s="221" t="s">
        <v>135</v>
      </c>
      <c r="F62" s="380"/>
      <c r="G62" s="380"/>
      <c r="H62" s="232">
        <v>3704</v>
      </c>
      <c r="I62" s="231">
        <f>I56*3</f>
        <v>2610</v>
      </c>
      <c r="J62" s="183">
        <v>2636</v>
      </c>
      <c r="K62" s="185" t="s">
        <v>7</v>
      </c>
    </row>
    <row r="63" spans="1:11">
      <c r="A63" s="230" t="s">
        <v>26</v>
      </c>
      <c r="B63" s="230">
        <v>5212</v>
      </c>
      <c r="C63" s="154" t="s">
        <v>167</v>
      </c>
      <c r="D63" s="356"/>
      <c r="E63" s="225" t="s">
        <v>135</v>
      </c>
      <c r="F63" s="380"/>
      <c r="G63" s="380"/>
      <c r="H63" s="158">
        <v>122</v>
      </c>
      <c r="I63" s="155">
        <f>J57*3</f>
        <v>87</v>
      </c>
      <c r="J63" s="156">
        <v>61</v>
      </c>
      <c r="K63" s="229" t="s">
        <v>8</v>
      </c>
    </row>
    <row r="64" spans="1:11" ht="27">
      <c r="A64" s="230" t="s">
        <v>26</v>
      </c>
      <c r="B64" s="230">
        <v>5213</v>
      </c>
      <c r="C64" s="154" t="s">
        <v>168</v>
      </c>
      <c r="D64" s="225" t="s">
        <v>115</v>
      </c>
      <c r="E64" s="225" t="s">
        <v>175</v>
      </c>
      <c r="F64" s="380"/>
      <c r="G64" s="380"/>
      <c r="H64" s="158">
        <v>266</v>
      </c>
      <c r="I64" s="158">
        <v>190</v>
      </c>
      <c r="J64" s="156">
        <v>201</v>
      </c>
      <c r="K64" s="382" t="s">
        <v>9</v>
      </c>
    </row>
    <row r="65" spans="1:13" ht="27">
      <c r="A65" s="230" t="s">
        <v>26</v>
      </c>
      <c r="B65" s="230">
        <v>5214</v>
      </c>
      <c r="C65" s="154" t="s">
        <v>169</v>
      </c>
      <c r="D65" s="225" t="s">
        <v>116</v>
      </c>
      <c r="E65" s="225" t="s">
        <v>176</v>
      </c>
      <c r="F65" s="380"/>
      <c r="G65" s="380"/>
      <c r="H65" s="158">
        <v>270</v>
      </c>
      <c r="I65" s="158">
        <v>190</v>
      </c>
      <c r="J65" s="156">
        <v>201</v>
      </c>
      <c r="K65" s="383"/>
    </row>
    <row r="66" spans="1:13" ht="27">
      <c r="A66" s="230" t="s">
        <v>26</v>
      </c>
      <c r="B66" s="230">
        <v>5215</v>
      </c>
      <c r="C66" s="154" t="s">
        <v>170</v>
      </c>
      <c r="D66" s="224" t="s">
        <v>117</v>
      </c>
      <c r="E66" s="224" t="s">
        <v>177</v>
      </c>
      <c r="F66" s="381"/>
      <c r="G66" s="381"/>
      <c r="H66" s="158">
        <v>285</v>
      </c>
      <c r="I66" s="158">
        <v>190</v>
      </c>
      <c r="J66" s="156">
        <v>201</v>
      </c>
      <c r="K66" s="384"/>
    </row>
    <row r="67" spans="1:13">
      <c r="A67" s="159"/>
      <c r="B67" s="159"/>
      <c r="C67" s="144"/>
      <c r="D67" s="89"/>
      <c r="E67" s="89"/>
      <c r="F67" s="164"/>
      <c r="G67" s="164"/>
      <c r="H67" s="160"/>
      <c r="I67" s="160"/>
      <c r="J67" s="161"/>
      <c r="K67" s="162"/>
    </row>
    <row r="68" spans="1:13" s="68" customFormat="1" ht="18.75">
      <c r="A68" s="268" t="s">
        <v>29</v>
      </c>
      <c r="B68" s="60"/>
      <c r="C68" s="61"/>
      <c r="D68" s="62"/>
      <c r="E68" s="62"/>
      <c r="F68" s="63"/>
      <c r="G68" s="63"/>
      <c r="H68" s="64"/>
      <c r="I68" s="64"/>
      <c r="J68" s="64"/>
      <c r="K68" s="65"/>
      <c r="L68" s="66"/>
      <c r="M68" s="67"/>
    </row>
    <row r="69" spans="1:13" ht="13.5" customHeight="1">
      <c r="A69" s="403" t="s">
        <v>2</v>
      </c>
      <c r="B69" s="404"/>
      <c r="C69" s="391" t="s">
        <v>0</v>
      </c>
      <c r="D69" s="397" t="s">
        <v>1</v>
      </c>
      <c r="E69" s="398"/>
      <c r="F69" s="398"/>
      <c r="G69" s="399"/>
      <c r="H69" s="391" t="s">
        <v>11</v>
      </c>
      <c r="I69" s="391" t="s">
        <v>12</v>
      </c>
      <c r="J69" s="390" t="s">
        <v>6</v>
      </c>
      <c r="K69" s="391" t="s">
        <v>5</v>
      </c>
    </row>
    <row r="70" spans="1:13">
      <c r="A70" s="230" t="s">
        <v>3</v>
      </c>
      <c r="B70" s="230" t="s">
        <v>4</v>
      </c>
      <c r="C70" s="392"/>
      <c r="D70" s="400"/>
      <c r="E70" s="401"/>
      <c r="F70" s="401"/>
      <c r="G70" s="402"/>
      <c r="H70" s="392"/>
      <c r="I70" s="392"/>
      <c r="J70" s="390"/>
      <c r="K70" s="392"/>
    </row>
    <row r="71" spans="1:13" s="68" customFormat="1" ht="13.5" customHeight="1">
      <c r="A71" s="216" t="s">
        <v>26</v>
      </c>
      <c r="B71" s="187">
        <v>3583</v>
      </c>
      <c r="C71" s="217" t="s">
        <v>13</v>
      </c>
      <c r="D71" s="355" t="s">
        <v>112</v>
      </c>
      <c r="E71" s="406" t="s">
        <v>132</v>
      </c>
      <c r="F71" s="407"/>
      <c r="G71" s="408"/>
      <c r="H71" s="218">
        <v>1168</v>
      </c>
      <c r="I71" s="218">
        <f>ROUND(H71/H80*J80,0)</f>
        <v>979</v>
      </c>
      <c r="J71" s="139">
        <v>977</v>
      </c>
      <c r="K71" s="219" t="s">
        <v>7</v>
      </c>
    </row>
    <row r="72" spans="1:13" s="256" customFormat="1" ht="13.5" customHeight="1">
      <c r="A72" s="210" t="s">
        <v>26</v>
      </c>
      <c r="B72" s="210">
        <v>3216</v>
      </c>
      <c r="C72" s="211" t="s">
        <v>13</v>
      </c>
      <c r="D72" s="356"/>
      <c r="E72" s="393" t="s">
        <v>132</v>
      </c>
      <c r="F72" s="394"/>
      <c r="G72" s="395"/>
      <c r="H72" s="231">
        <v>1168</v>
      </c>
      <c r="I72" s="231">
        <f>ROUND(H72/H81*J81,0)</f>
        <v>965</v>
      </c>
      <c r="J72" s="182">
        <v>978</v>
      </c>
      <c r="K72" s="185" t="s">
        <v>7</v>
      </c>
    </row>
    <row r="73" spans="1:13">
      <c r="A73" s="230" t="s">
        <v>26</v>
      </c>
      <c r="B73" s="230">
        <v>3217</v>
      </c>
      <c r="C73" s="154" t="s">
        <v>14</v>
      </c>
      <c r="D73" s="405"/>
      <c r="E73" s="385" t="s">
        <v>133</v>
      </c>
      <c r="F73" s="386"/>
      <c r="G73" s="387"/>
      <c r="H73" s="155">
        <v>38</v>
      </c>
      <c r="I73" s="155">
        <f>ROUND(H73/H81*J81,0)</f>
        <v>31</v>
      </c>
      <c r="J73" s="254">
        <v>33</v>
      </c>
      <c r="K73" s="229" t="s">
        <v>8</v>
      </c>
    </row>
    <row r="74" spans="1:13" s="68" customFormat="1" ht="13.5" customHeight="1">
      <c r="A74" s="216" t="s">
        <v>26</v>
      </c>
      <c r="B74" s="187">
        <v>3584</v>
      </c>
      <c r="C74" s="217" t="s">
        <v>15</v>
      </c>
      <c r="D74" s="355" t="s">
        <v>113</v>
      </c>
      <c r="E74" s="406" t="s">
        <v>134</v>
      </c>
      <c r="F74" s="407"/>
      <c r="G74" s="408"/>
      <c r="H74" s="220">
        <v>2335</v>
      </c>
      <c r="I74" s="218">
        <f>J71*2</f>
        <v>1954</v>
      </c>
      <c r="J74" s="140">
        <v>1950</v>
      </c>
      <c r="K74" s="219" t="s">
        <v>7</v>
      </c>
    </row>
    <row r="75" spans="1:13" s="256" customFormat="1" ht="13.5" customHeight="1">
      <c r="A75" s="210" t="s">
        <v>26</v>
      </c>
      <c r="B75" s="210">
        <v>3218</v>
      </c>
      <c r="C75" s="211" t="s">
        <v>15</v>
      </c>
      <c r="D75" s="356"/>
      <c r="E75" s="393" t="s">
        <v>134</v>
      </c>
      <c r="F75" s="394"/>
      <c r="G75" s="395"/>
      <c r="H75" s="232">
        <v>2335</v>
      </c>
      <c r="I75" s="231">
        <f>J72*2</f>
        <v>1956</v>
      </c>
      <c r="J75" s="183">
        <v>1952</v>
      </c>
      <c r="K75" s="185" t="s">
        <v>7</v>
      </c>
    </row>
    <row r="76" spans="1:13">
      <c r="A76" s="230" t="s">
        <v>26</v>
      </c>
      <c r="B76" s="230">
        <v>3219</v>
      </c>
      <c r="C76" s="154" t="s">
        <v>16</v>
      </c>
      <c r="D76" s="405"/>
      <c r="E76" s="385" t="s">
        <v>134</v>
      </c>
      <c r="F76" s="386"/>
      <c r="G76" s="387"/>
      <c r="H76" s="158">
        <v>77</v>
      </c>
      <c r="I76" s="155">
        <f>I73*2</f>
        <v>62</v>
      </c>
      <c r="J76" s="156">
        <v>65</v>
      </c>
      <c r="K76" s="229" t="s">
        <v>8</v>
      </c>
    </row>
    <row r="77" spans="1:13" s="68" customFormat="1" ht="13.5" customHeight="1">
      <c r="A77" s="216" t="s">
        <v>26</v>
      </c>
      <c r="B77" s="187">
        <v>3585</v>
      </c>
      <c r="C77" s="217" t="s">
        <v>17</v>
      </c>
      <c r="D77" s="355" t="s">
        <v>114</v>
      </c>
      <c r="E77" s="406" t="s">
        <v>135</v>
      </c>
      <c r="F77" s="407"/>
      <c r="G77" s="408"/>
      <c r="H77" s="220">
        <v>3704</v>
      </c>
      <c r="I77" s="218">
        <f>I71*3</f>
        <v>2937</v>
      </c>
      <c r="J77" s="140">
        <v>2926</v>
      </c>
      <c r="K77" s="219" t="s">
        <v>7</v>
      </c>
    </row>
    <row r="78" spans="1:13" s="256" customFormat="1" ht="13.5" customHeight="1">
      <c r="A78" s="210" t="s">
        <v>26</v>
      </c>
      <c r="B78" s="210">
        <v>3220</v>
      </c>
      <c r="C78" s="211" t="s">
        <v>17</v>
      </c>
      <c r="D78" s="356"/>
      <c r="E78" s="393" t="s">
        <v>135</v>
      </c>
      <c r="F78" s="394"/>
      <c r="G78" s="395"/>
      <c r="H78" s="232">
        <v>3704</v>
      </c>
      <c r="I78" s="231">
        <f>I72*3</f>
        <v>2895</v>
      </c>
      <c r="J78" s="183">
        <v>2929</v>
      </c>
      <c r="K78" s="185" t="s">
        <v>7</v>
      </c>
    </row>
    <row r="79" spans="1:13">
      <c r="A79" s="230" t="s">
        <v>26</v>
      </c>
      <c r="B79" s="230">
        <v>3221</v>
      </c>
      <c r="C79" s="154" t="s">
        <v>18</v>
      </c>
      <c r="D79" s="405"/>
      <c r="E79" s="385" t="s">
        <v>135</v>
      </c>
      <c r="F79" s="386"/>
      <c r="G79" s="387"/>
      <c r="H79" s="158">
        <v>122</v>
      </c>
      <c r="I79" s="155">
        <f>J73*3</f>
        <v>99</v>
      </c>
      <c r="J79" s="156">
        <v>98</v>
      </c>
      <c r="K79" s="229" t="s">
        <v>8</v>
      </c>
    </row>
    <row r="80" spans="1:13" ht="27">
      <c r="A80" s="230" t="s">
        <v>26</v>
      </c>
      <c r="B80" s="230">
        <v>3222</v>
      </c>
      <c r="C80" s="154" t="s">
        <v>19</v>
      </c>
      <c r="D80" s="225" t="s">
        <v>115</v>
      </c>
      <c r="E80" s="385" t="s">
        <v>175</v>
      </c>
      <c r="F80" s="386"/>
      <c r="G80" s="387"/>
      <c r="H80" s="158">
        <v>266</v>
      </c>
      <c r="I80" s="158">
        <v>190</v>
      </c>
      <c r="J80" s="156">
        <v>223</v>
      </c>
      <c r="K80" s="382" t="s">
        <v>9</v>
      </c>
    </row>
    <row r="81" spans="1:11" ht="27">
      <c r="A81" s="230" t="s">
        <v>26</v>
      </c>
      <c r="B81" s="230">
        <v>3223</v>
      </c>
      <c r="C81" s="154" t="s">
        <v>20</v>
      </c>
      <c r="D81" s="225" t="s">
        <v>116</v>
      </c>
      <c r="E81" s="385" t="s">
        <v>176</v>
      </c>
      <c r="F81" s="386"/>
      <c r="G81" s="387"/>
      <c r="H81" s="158">
        <v>270</v>
      </c>
      <c r="I81" s="158">
        <v>190</v>
      </c>
      <c r="J81" s="156">
        <v>223</v>
      </c>
      <c r="K81" s="383"/>
    </row>
    <row r="82" spans="1:11" ht="27">
      <c r="A82" s="230" t="s">
        <v>26</v>
      </c>
      <c r="B82" s="230">
        <v>3224</v>
      </c>
      <c r="C82" s="154" t="s">
        <v>21</v>
      </c>
      <c r="D82" s="224" t="s">
        <v>117</v>
      </c>
      <c r="E82" s="385" t="s">
        <v>177</v>
      </c>
      <c r="F82" s="386"/>
      <c r="G82" s="387"/>
      <c r="H82" s="158">
        <v>285</v>
      </c>
      <c r="I82" s="158">
        <v>190</v>
      </c>
      <c r="J82" s="156">
        <v>223</v>
      </c>
      <c r="K82" s="384"/>
    </row>
    <row r="83" spans="1:11" ht="12.75" customHeight="1">
      <c r="A83" s="73"/>
      <c r="B83" s="73"/>
      <c r="C83" s="74"/>
      <c r="D83" s="75"/>
      <c r="E83" s="76"/>
      <c r="F83" s="255"/>
      <c r="G83" s="255"/>
      <c r="H83" s="160"/>
      <c r="I83" s="160"/>
      <c r="J83" s="161"/>
      <c r="K83" s="162"/>
    </row>
    <row r="84" spans="1:11" ht="18.75" customHeight="1">
      <c r="A84" s="79" t="s">
        <v>160</v>
      </c>
      <c r="B84" s="73"/>
      <c r="C84" s="74"/>
      <c r="D84" s="75"/>
      <c r="E84" s="76"/>
      <c r="F84" s="255"/>
      <c r="G84" s="160"/>
      <c r="H84" s="160"/>
      <c r="I84" s="161"/>
      <c r="J84" s="162"/>
    </row>
    <row r="85" spans="1:11" ht="18" customHeight="1">
      <c r="A85" s="396" t="s">
        <v>2</v>
      </c>
      <c r="B85" s="396"/>
      <c r="C85" s="396" t="s">
        <v>0</v>
      </c>
      <c r="D85" s="396" t="s">
        <v>1</v>
      </c>
      <c r="E85" s="396"/>
      <c r="F85" s="396"/>
      <c r="G85" s="396"/>
      <c r="H85" s="391" t="s">
        <v>11</v>
      </c>
      <c r="I85" s="391" t="s">
        <v>12</v>
      </c>
      <c r="J85" s="390" t="s">
        <v>6</v>
      </c>
      <c r="K85" s="391" t="s">
        <v>5</v>
      </c>
    </row>
    <row r="86" spans="1:11" ht="16.5" customHeight="1">
      <c r="A86" s="230" t="s">
        <v>3</v>
      </c>
      <c r="B86" s="230" t="s">
        <v>4</v>
      </c>
      <c r="C86" s="396"/>
      <c r="D86" s="396"/>
      <c r="E86" s="396"/>
      <c r="F86" s="396"/>
      <c r="G86" s="396"/>
      <c r="H86" s="392"/>
      <c r="I86" s="392"/>
      <c r="J86" s="390"/>
      <c r="K86" s="392"/>
    </row>
    <row r="87" spans="1:11" s="68" customFormat="1">
      <c r="A87" s="216" t="s">
        <v>26</v>
      </c>
      <c r="B87" s="187">
        <v>5579</v>
      </c>
      <c r="C87" s="217" t="s">
        <v>162</v>
      </c>
      <c r="D87" s="351" t="s">
        <v>112</v>
      </c>
      <c r="E87" s="276" t="s">
        <v>132</v>
      </c>
      <c r="F87" s="379" t="s">
        <v>161</v>
      </c>
      <c r="G87" s="379" t="s">
        <v>161</v>
      </c>
      <c r="H87" s="218">
        <v>1168</v>
      </c>
      <c r="I87" s="218">
        <f>ROUND(H87/H96*J96,0)</f>
        <v>883</v>
      </c>
      <c r="J87" s="140">
        <v>879</v>
      </c>
      <c r="K87" s="219" t="s">
        <v>7</v>
      </c>
    </row>
    <row r="88" spans="1:11" s="256" customFormat="1">
      <c r="A88" s="210" t="s">
        <v>26</v>
      </c>
      <c r="B88" s="210">
        <v>5216</v>
      </c>
      <c r="C88" s="211" t="s">
        <v>162</v>
      </c>
      <c r="D88" s="351"/>
      <c r="E88" s="221" t="s">
        <v>132</v>
      </c>
      <c r="F88" s="380"/>
      <c r="G88" s="380"/>
      <c r="H88" s="231">
        <v>1168</v>
      </c>
      <c r="I88" s="231">
        <f>ROUND(H88/H97*J97,0)</f>
        <v>870</v>
      </c>
      <c r="J88" s="183">
        <v>880</v>
      </c>
      <c r="K88" s="185" t="s">
        <v>7</v>
      </c>
    </row>
    <row r="89" spans="1:11">
      <c r="A89" s="230" t="s">
        <v>26</v>
      </c>
      <c r="B89" s="230">
        <v>5217</v>
      </c>
      <c r="C89" s="154" t="s">
        <v>163</v>
      </c>
      <c r="D89" s="351"/>
      <c r="E89" s="225" t="s">
        <v>133</v>
      </c>
      <c r="F89" s="380"/>
      <c r="G89" s="380"/>
      <c r="H89" s="155">
        <v>38</v>
      </c>
      <c r="I89" s="155">
        <f>ROUND(H89/H97*J97,0)</f>
        <v>28</v>
      </c>
      <c r="J89" s="156">
        <v>29</v>
      </c>
      <c r="K89" s="229" t="s">
        <v>8</v>
      </c>
    </row>
    <row r="90" spans="1:11" s="68" customFormat="1">
      <c r="A90" s="216" t="s">
        <v>26</v>
      </c>
      <c r="B90" s="187">
        <v>5580</v>
      </c>
      <c r="C90" s="217" t="s">
        <v>164</v>
      </c>
      <c r="D90" s="355" t="s">
        <v>113</v>
      </c>
      <c r="E90" s="276" t="s">
        <v>134</v>
      </c>
      <c r="F90" s="380"/>
      <c r="G90" s="380"/>
      <c r="H90" s="220">
        <v>2335</v>
      </c>
      <c r="I90" s="218">
        <f>J87*2</f>
        <v>1758</v>
      </c>
      <c r="J90" s="140">
        <v>1755</v>
      </c>
      <c r="K90" s="219" t="s">
        <v>7</v>
      </c>
    </row>
    <row r="91" spans="1:11" s="256" customFormat="1">
      <c r="A91" s="210" t="s">
        <v>26</v>
      </c>
      <c r="B91" s="210">
        <v>5218</v>
      </c>
      <c r="C91" s="211" t="s">
        <v>164</v>
      </c>
      <c r="D91" s="356"/>
      <c r="E91" s="221" t="s">
        <v>134</v>
      </c>
      <c r="F91" s="380"/>
      <c r="G91" s="380"/>
      <c r="H91" s="232">
        <v>2335</v>
      </c>
      <c r="I91" s="231">
        <f>J88*2</f>
        <v>1760</v>
      </c>
      <c r="J91" s="183">
        <v>1757</v>
      </c>
      <c r="K91" s="185" t="s">
        <v>7</v>
      </c>
    </row>
    <row r="92" spans="1:11">
      <c r="A92" s="230" t="s">
        <v>26</v>
      </c>
      <c r="B92" s="230">
        <v>5219</v>
      </c>
      <c r="C92" s="154" t="s">
        <v>165</v>
      </c>
      <c r="D92" s="356"/>
      <c r="E92" s="225" t="s">
        <v>134</v>
      </c>
      <c r="F92" s="380"/>
      <c r="G92" s="380"/>
      <c r="H92" s="158">
        <v>77</v>
      </c>
      <c r="I92" s="155">
        <f>I89*2</f>
        <v>56</v>
      </c>
      <c r="J92" s="156">
        <v>59</v>
      </c>
      <c r="K92" s="229" t="s">
        <v>8</v>
      </c>
    </row>
    <row r="93" spans="1:11" s="68" customFormat="1">
      <c r="A93" s="216" t="s">
        <v>26</v>
      </c>
      <c r="B93" s="187">
        <v>5581</v>
      </c>
      <c r="C93" s="217" t="s">
        <v>166</v>
      </c>
      <c r="D93" s="355" t="s">
        <v>114</v>
      </c>
      <c r="E93" s="276" t="s">
        <v>135</v>
      </c>
      <c r="F93" s="380"/>
      <c r="G93" s="380"/>
      <c r="H93" s="220">
        <v>3704</v>
      </c>
      <c r="I93" s="218">
        <f>I87*3</f>
        <v>2649</v>
      </c>
      <c r="J93" s="140">
        <v>2633</v>
      </c>
      <c r="K93" s="219" t="s">
        <v>7</v>
      </c>
    </row>
    <row r="94" spans="1:11" s="256" customFormat="1">
      <c r="A94" s="210" t="s">
        <v>26</v>
      </c>
      <c r="B94" s="210">
        <v>5220</v>
      </c>
      <c r="C94" s="211" t="s">
        <v>166</v>
      </c>
      <c r="D94" s="356"/>
      <c r="E94" s="221" t="s">
        <v>135</v>
      </c>
      <c r="F94" s="380"/>
      <c r="G94" s="380"/>
      <c r="H94" s="232">
        <v>3704</v>
      </c>
      <c r="I94" s="231">
        <f>I88*3</f>
        <v>2610</v>
      </c>
      <c r="J94" s="183">
        <v>2636</v>
      </c>
      <c r="K94" s="185" t="s">
        <v>7</v>
      </c>
    </row>
    <row r="95" spans="1:11">
      <c r="A95" s="230" t="s">
        <v>26</v>
      </c>
      <c r="B95" s="230">
        <v>5221</v>
      </c>
      <c r="C95" s="154" t="s">
        <v>167</v>
      </c>
      <c r="D95" s="356"/>
      <c r="E95" s="225" t="s">
        <v>135</v>
      </c>
      <c r="F95" s="380"/>
      <c r="G95" s="380"/>
      <c r="H95" s="158">
        <v>122</v>
      </c>
      <c r="I95" s="155">
        <f>J89*3</f>
        <v>87</v>
      </c>
      <c r="J95" s="156">
        <v>88</v>
      </c>
      <c r="K95" s="229" t="s">
        <v>8</v>
      </c>
    </row>
    <row r="96" spans="1:11" ht="27">
      <c r="A96" s="230" t="s">
        <v>26</v>
      </c>
      <c r="B96" s="230">
        <v>5222</v>
      </c>
      <c r="C96" s="154" t="s">
        <v>168</v>
      </c>
      <c r="D96" s="225" t="s">
        <v>115</v>
      </c>
      <c r="E96" s="225" t="s">
        <v>175</v>
      </c>
      <c r="F96" s="380"/>
      <c r="G96" s="380"/>
      <c r="H96" s="158">
        <v>266</v>
      </c>
      <c r="I96" s="158">
        <v>190</v>
      </c>
      <c r="J96" s="156">
        <v>201</v>
      </c>
      <c r="K96" s="382" t="s">
        <v>9</v>
      </c>
    </row>
    <row r="97" spans="1:11" ht="27">
      <c r="A97" s="230" t="s">
        <v>26</v>
      </c>
      <c r="B97" s="230">
        <v>5223</v>
      </c>
      <c r="C97" s="154" t="s">
        <v>169</v>
      </c>
      <c r="D97" s="225" t="s">
        <v>116</v>
      </c>
      <c r="E97" s="225" t="s">
        <v>176</v>
      </c>
      <c r="F97" s="380"/>
      <c r="G97" s="380"/>
      <c r="H97" s="158">
        <v>270</v>
      </c>
      <c r="I97" s="158">
        <v>190</v>
      </c>
      <c r="J97" s="156">
        <v>201</v>
      </c>
      <c r="K97" s="383"/>
    </row>
    <row r="98" spans="1:11" ht="27">
      <c r="A98" s="230" t="s">
        <v>26</v>
      </c>
      <c r="B98" s="230">
        <v>5224</v>
      </c>
      <c r="C98" s="154" t="s">
        <v>170</v>
      </c>
      <c r="D98" s="224" t="s">
        <v>117</v>
      </c>
      <c r="E98" s="224" t="s">
        <v>177</v>
      </c>
      <c r="F98" s="381"/>
      <c r="G98" s="381"/>
      <c r="H98" s="158">
        <v>285</v>
      </c>
      <c r="I98" s="158">
        <v>190</v>
      </c>
      <c r="J98" s="156">
        <v>201</v>
      </c>
      <c r="K98" s="384"/>
    </row>
    <row r="99" spans="1:11">
      <c r="A99" s="159"/>
      <c r="B99" s="159"/>
      <c r="C99" s="144"/>
      <c r="D99" s="89"/>
      <c r="E99" s="89"/>
      <c r="F99" s="164"/>
      <c r="G99" s="164"/>
      <c r="H99" s="160"/>
      <c r="I99" s="160"/>
      <c r="J99" s="161"/>
      <c r="K99" s="162"/>
    </row>
  </sheetData>
  <mergeCells count="109">
    <mergeCell ref="D87:D89"/>
    <mergeCell ref="F87:F98"/>
    <mergeCell ref="G87:G98"/>
    <mergeCell ref="D90:D92"/>
    <mergeCell ref="D93:D95"/>
    <mergeCell ref="K96:K98"/>
    <mergeCell ref="K80:K82"/>
    <mergeCell ref="K69:K70"/>
    <mergeCell ref="H69:H70"/>
    <mergeCell ref="I69:I70"/>
    <mergeCell ref="J69:J70"/>
    <mergeCell ref="E76:G76"/>
    <mergeCell ref="E77:G77"/>
    <mergeCell ref="E79:G79"/>
    <mergeCell ref="A85:B85"/>
    <mergeCell ref="C85:C86"/>
    <mergeCell ref="D85:G86"/>
    <mergeCell ref="K85:K86"/>
    <mergeCell ref="K53:K54"/>
    <mergeCell ref="D55:D57"/>
    <mergeCell ref="F55:F66"/>
    <mergeCell ref="G55:G66"/>
    <mergeCell ref="D58:D60"/>
    <mergeCell ref="D61:D63"/>
    <mergeCell ref="K64:K66"/>
    <mergeCell ref="H53:H54"/>
    <mergeCell ref="I53:I54"/>
    <mergeCell ref="J53:J54"/>
    <mergeCell ref="E71:G71"/>
    <mergeCell ref="E73:G73"/>
    <mergeCell ref="E72:G72"/>
    <mergeCell ref="E82:G82"/>
    <mergeCell ref="H85:H86"/>
    <mergeCell ref="I85:I86"/>
    <mergeCell ref="J85:J86"/>
    <mergeCell ref="E80:G80"/>
    <mergeCell ref="E81:G81"/>
    <mergeCell ref="H5:H6"/>
    <mergeCell ref="I5:I6"/>
    <mergeCell ref="K5:K6"/>
    <mergeCell ref="D7:D9"/>
    <mergeCell ref="D10:D12"/>
    <mergeCell ref="J5:J6"/>
    <mergeCell ref="E7:G7"/>
    <mergeCell ref="E9:G9"/>
    <mergeCell ref="E10:G10"/>
    <mergeCell ref="E12:G12"/>
    <mergeCell ref="E8:G8"/>
    <mergeCell ref="E11:G11"/>
    <mergeCell ref="K48:K50"/>
    <mergeCell ref="K37:K38"/>
    <mergeCell ref="D39:D41"/>
    <mergeCell ref="D42:D44"/>
    <mergeCell ref="D37:G38"/>
    <mergeCell ref="H37:H38"/>
    <mergeCell ref="I37:I38"/>
    <mergeCell ref="J37:J38"/>
    <mergeCell ref="E39:G39"/>
    <mergeCell ref="E41:G41"/>
    <mergeCell ref="E40:G40"/>
    <mergeCell ref="E43:G43"/>
    <mergeCell ref="E46:G46"/>
    <mergeCell ref="E42:G42"/>
    <mergeCell ref="E44:G44"/>
    <mergeCell ref="E45:G45"/>
    <mergeCell ref="E47:G47"/>
    <mergeCell ref="E48:G48"/>
    <mergeCell ref="E49:G49"/>
    <mergeCell ref="E50:G50"/>
    <mergeCell ref="K32:K34"/>
    <mergeCell ref="F23:F34"/>
    <mergeCell ref="G23:G34"/>
    <mergeCell ref="D26:D28"/>
    <mergeCell ref="D29:D31"/>
    <mergeCell ref="J21:J22"/>
    <mergeCell ref="K21:K22"/>
    <mergeCell ref="D23:D25"/>
    <mergeCell ref="E14:G14"/>
    <mergeCell ref="H21:H22"/>
    <mergeCell ref="I21:I22"/>
    <mergeCell ref="K16:K18"/>
    <mergeCell ref="E15:G15"/>
    <mergeCell ref="E16:G16"/>
    <mergeCell ref="E17:G17"/>
    <mergeCell ref="E18:G18"/>
    <mergeCell ref="A2:D2"/>
    <mergeCell ref="D77:D79"/>
    <mergeCell ref="D71:D73"/>
    <mergeCell ref="D74:D76"/>
    <mergeCell ref="A69:B69"/>
    <mergeCell ref="C69:C70"/>
    <mergeCell ref="D45:D47"/>
    <mergeCell ref="A37:B37"/>
    <mergeCell ref="C37:C38"/>
    <mergeCell ref="D13:D15"/>
    <mergeCell ref="A5:B5"/>
    <mergeCell ref="C5:C6"/>
    <mergeCell ref="D5:G6"/>
    <mergeCell ref="A21:B21"/>
    <mergeCell ref="C21:C22"/>
    <mergeCell ref="D21:G22"/>
    <mergeCell ref="A53:B53"/>
    <mergeCell ref="C53:C54"/>
    <mergeCell ref="D53:G54"/>
    <mergeCell ref="E74:G74"/>
    <mergeCell ref="D69:G70"/>
    <mergeCell ref="E75:G75"/>
    <mergeCell ref="E78:G78"/>
    <mergeCell ref="E13:G13"/>
  </mergeCells>
  <phoneticPr fontId="2"/>
  <printOptions horizontalCentered="1" verticalCentered="1"/>
  <pageMargins left="0.59055118110236227" right="0.27559055118110237" top="0.6692913385826772" bottom="0.74803149606299213" header="0.31496062992125984" footer="0.31496062992125984"/>
  <pageSetup paperSize="9" scale="65" firstPageNumber="4" fitToHeight="2" orientation="portrait" cellComments="asDisplayed" r:id="rId1"/>
  <headerFooter>
    <oddFooter>&amp;R&amp;"-,標準"&amp;12■&amp;A</oddFooter>
  </headerFooter>
  <rowBreaks count="1" manualBreakCount="1">
    <brk id="66" max="10" man="1"/>
  </rowBreak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99"/>
  <sheetViews>
    <sheetView view="pageBreakPreview" topLeftCell="A76" zoomScale="85" zoomScaleNormal="75" zoomScaleSheetLayoutView="85" workbookViewId="0">
      <selection activeCell="C82" sqref="C82"/>
    </sheetView>
  </sheetViews>
  <sheetFormatPr defaultRowHeight="13.5"/>
  <cols>
    <col min="1" max="2" width="8" style="2" customWidth="1"/>
    <col min="3" max="3" width="37.5703125" style="2" customWidth="1"/>
    <col min="4" max="4" width="24.85546875" style="2" customWidth="1"/>
    <col min="5" max="5" width="50.28515625" style="2" customWidth="1"/>
    <col min="6" max="6" width="22.28515625" style="2" hidden="1" customWidth="1"/>
    <col min="7" max="7" width="9.42578125" style="2" customWidth="1"/>
    <col min="8" max="9" width="8.140625" style="152" hidden="1" customWidth="1"/>
    <col min="10" max="10" width="9.140625" style="2"/>
    <col min="11" max="11" width="11.7109375" style="2" customWidth="1"/>
    <col min="12" max="16384" width="9.140625" style="2"/>
  </cols>
  <sheetData>
    <row r="1" spans="1:13" ht="24" customHeight="1">
      <c r="A1" s="131" t="s">
        <v>24</v>
      </c>
    </row>
    <row r="2" spans="1:13" ht="18.75">
      <c r="A2" s="426" t="s">
        <v>35</v>
      </c>
      <c r="B2" s="426"/>
      <c r="C2" s="426"/>
      <c r="D2" s="426"/>
      <c r="E2" s="131" t="s">
        <v>111</v>
      </c>
      <c r="H2" s="2"/>
      <c r="I2" s="2"/>
      <c r="K2" s="4"/>
    </row>
    <row r="3" spans="1:13" ht="18.75">
      <c r="A3" s="131" t="s">
        <v>44</v>
      </c>
      <c r="B3" s="3"/>
      <c r="D3" s="131"/>
      <c r="E3" s="131" t="s">
        <v>39</v>
      </c>
      <c r="H3" s="2"/>
      <c r="I3" s="2"/>
      <c r="K3" s="4"/>
    </row>
    <row r="4" spans="1:13" ht="18.75">
      <c r="A4" s="131" t="s">
        <v>27</v>
      </c>
      <c r="B4" s="255"/>
      <c r="C4" s="144"/>
      <c r="D4" s="257"/>
      <c r="E4" s="257"/>
      <c r="F4" s="258"/>
      <c r="G4" s="258"/>
      <c r="H4" s="259"/>
      <c r="I4" s="259"/>
      <c r="J4" s="259"/>
      <c r="K4" s="260"/>
      <c r="L4" s="160"/>
      <c r="M4" s="261"/>
    </row>
    <row r="5" spans="1:13" ht="17.25" customHeight="1">
      <c r="A5" s="396" t="s">
        <v>2</v>
      </c>
      <c r="B5" s="396"/>
      <c r="C5" s="396" t="s">
        <v>0</v>
      </c>
      <c r="D5" s="396" t="s">
        <v>1</v>
      </c>
      <c r="E5" s="396"/>
      <c r="F5" s="396"/>
      <c r="G5" s="396"/>
      <c r="H5" s="391" t="s">
        <v>11</v>
      </c>
      <c r="I5" s="391" t="s">
        <v>12</v>
      </c>
      <c r="J5" s="390" t="s">
        <v>6</v>
      </c>
      <c r="K5" s="391" t="s">
        <v>5</v>
      </c>
    </row>
    <row r="6" spans="1:13" ht="18.75" customHeight="1">
      <c r="A6" s="275" t="s">
        <v>3</v>
      </c>
      <c r="B6" s="275" t="s">
        <v>4</v>
      </c>
      <c r="C6" s="396"/>
      <c r="D6" s="396"/>
      <c r="E6" s="396"/>
      <c r="F6" s="396"/>
      <c r="G6" s="396"/>
      <c r="H6" s="392"/>
      <c r="I6" s="392"/>
      <c r="J6" s="390"/>
      <c r="K6" s="392"/>
    </row>
    <row r="7" spans="1:13" s="68" customFormat="1">
      <c r="A7" s="216" t="s">
        <v>26</v>
      </c>
      <c r="B7" s="187">
        <v>3586</v>
      </c>
      <c r="C7" s="217" t="s">
        <v>13</v>
      </c>
      <c r="D7" s="351" t="s">
        <v>112</v>
      </c>
      <c r="E7" s="406" t="s">
        <v>132</v>
      </c>
      <c r="F7" s="407"/>
      <c r="G7" s="408"/>
      <c r="H7" s="218">
        <v>1168</v>
      </c>
      <c r="I7" s="218">
        <f>ROUND(H7/H16*J16,0)</f>
        <v>944</v>
      </c>
      <c r="J7" s="139">
        <v>939</v>
      </c>
      <c r="K7" s="219" t="s">
        <v>7</v>
      </c>
    </row>
    <row r="8" spans="1:13" s="256" customFormat="1">
      <c r="A8" s="210" t="s">
        <v>26</v>
      </c>
      <c r="B8" s="210">
        <v>3225</v>
      </c>
      <c r="C8" s="211" t="s">
        <v>13</v>
      </c>
      <c r="D8" s="351"/>
      <c r="E8" s="393" t="s">
        <v>132</v>
      </c>
      <c r="F8" s="394"/>
      <c r="G8" s="395"/>
      <c r="H8" s="231">
        <v>1168</v>
      </c>
      <c r="I8" s="231">
        <f>ROUND(H8/H17*J17,0)</f>
        <v>930</v>
      </c>
      <c r="J8" s="182">
        <v>940</v>
      </c>
      <c r="K8" s="185" t="s">
        <v>7</v>
      </c>
    </row>
    <row r="9" spans="1:13">
      <c r="A9" s="275" t="s">
        <v>26</v>
      </c>
      <c r="B9" s="275">
        <v>3226</v>
      </c>
      <c r="C9" s="154" t="s">
        <v>14</v>
      </c>
      <c r="D9" s="351"/>
      <c r="E9" s="385" t="s">
        <v>133</v>
      </c>
      <c r="F9" s="386"/>
      <c r="G9" s="387"/>
      <c r="H9" s="155">
        <v>38</v>
      </c>
      <c r="I9" s="155">
        <f>ROUND(H9/H17*J17,0)</f>
        <v>30</v>
      </c>
      <c r="J9" s="254">
        <v>31</v>
      </c>
      <c r="K9" s="274" t="s">
        <v>8</v>
      </c>
    </row>
    <row r="10" spans="1:13" s="68" customFormat="1">
      <c r="A10" s="216" t="s">
        <v>26</v>
      </c>
      <c r="B10" s="187">
        <v>3587</v>
      </c>
      <c r="C10" s="217" t="s">
        <v>15</v>
      </c>
      <c r="D10" s="355" t="s">
        <v>113</v>
      </c>
      <c r="E10" s="406" t="s">
        <v>134</v>
      </c>
      <c r="F10" s="407"/>
      <c r="G10" s="408"/>
      <c r="H10" s="220">
        <v>2335</v>
      </c>
      <c r="I10" s="218">
        <f>J7*2</f>
        <v>1878</v>
      </c>
      <c r="J10" s="140">
        <v>1875</v>
      </c>
      <c r="K10" s="219" t="s">
        <v>7</v>
      </c>
    </row>
    <row r="11" spans="1:13" s="256" customFormat="1">
      <c r="A11" s="210" t="s">
        <v>26</v>
      </c>
      <c r="B11" s="210">
        <v>3227</v>
      </c>
      <c r="C11" s="211" t="s">
        <v>15</v>
      </c>
      <c r="D11" s="356"/>
      <c r="E11" s="393" t="s">
        <v>134</v>
      </c>
      <c r="F11" s="394"/>
      <c r="G11" s="395"/>
      <c r="H11" s="232">
        <v>2335</v>
      </c>
      <c r="I11" s="231">
        <f>J8*2</f>
        <v>1880</v>
      </c>
      <c r="J11" s="183">
        <v>1877</v>
      </c>
      <c r="K11" s="185" t="s">
        <v>7</v>
      </c>
    </row>
    <row r="12" spans="1:13">
      <c r="A12" s="275" t="s">
        <v>26</v>
      </c>
      <c r="B12" s="275">
        <v>3228</v>
      </c>
      <c r="C12" s="154" t="s">
        <v>16</v>
      </c>
      <c r="D12" s="356"/>
      <c r="E12" s="385" t="s">
        <v>134</v>
      </c>
      <c r="F12" s="386"/>
      <c r="G12" s="387"/>
      <c r="H12" s="158">
        <v>77</v>
      </c>
      <c r="I12" s="155">
        <f>I9*2</f>
        <v>60</v>
      </c>
      <c r="J12" s="156">
        <v>63</v>
      </c>
      <c r="K12" s="274" t="s">
        <v>8</v>
      </c>
    </row>
    <row r="13" spans="1:13" s="68" customFormat="1">
      <c r="A13" s="216" t="s">
        <v>26</v>
      </c>
      <c r="B13" s="187">
        <v>3588</v>
      </c>
      <c r="C13" s="217" t="s">
        <v>17</v>
      </c>
      <c r="D13" s="355" t="s">
        <v>114</v>
      </c>
      <c r="E13" s="406" t="s">
        <v>135</v>
      </c>
      <c r="F13" s="407"/>
      <c r="G13" s="408"/>
      <c r="H13" s="220">
        <v>3704</v>
      </c>
      <c r="I13" s="218">
        <f>I7*3</f>
        <v>2832</v>
      </c>
      <c r="J13" s="140">
        <v>2813</v>
      </c>
      <c r="K13" s="219" t="s">
        <v>7</v>
      </c>
    </row>
    <row r="14" spans="1:13" s="256" customFormat="1">
      <c r="A14" s="210" t="s">
        <v>26</v>
      </c>
      <c r="B14" s="210">
        <v>3229</v>
      </c>
      <c r="C14" s="211" t="s">
        <v>17</v>
      </c>
      <c r="D14" s="356"/>
      <c r="E14" s="393" t="s">
        <v>135</v>
      </c>
      <c r="F14" s="394"/>
      <c r="G14" s="395"/>
      <c r="H14" s="232">
        <v>3704</v>
      </c>
      <c r="I14" s="231">
        <f>I8*3</f>
        <v>2790</v>
      </c>
      <c r="J14" s="183">
        <v>2815</v>
      </c>
      <c r="K14" s="185" t="s">
        <v>7</v>
      </c>
    </row>
    <row r="15" spans="1:13">
      <c r="A15" s="275" t="s">
        <v>26</v>
      </c>
      <c r="B15" s="275">
        <v>3230</v>
      </c>
      <c r="C15" s="154" t="s">
        <v>18</v>
      </c>
      <c r="D15" s="356"/>
      <c r="E15" s="385" t="s">
        <v>135</v>
      </c>
      <c r="F15" s="386"/>
      <c r="G15" s="387"/>
      <c r="H15" s="158">
        <v>122</v>
      </c>
      <c r="I15" s="155">
        <f>J9*3</f>
        <v>93</v>
      </c>
      <c r="J15" s="156">
        <v>94</v>
      </c>
      <c r="K15" s="274" t="s">
        <v>8</v>
      </c>
    </row>
    <row r="16" spans="1:13" ht="27">
      <c r="A16" s="275" t="s">
        <v>26</v>
      </c>
      <c r="B16" s="275">
        <v>3231</v>
      </c>
      <c r="C16" s="154" t="s">
        <v>19</v>
      </c>
      <c r="D16" s="273" t="s">
        <v>115</v>
      </c>
      <c r="E16" s="385" t="s">
        <v>175</v>
      </c>
      <c r="F16" s="386"/>
      <c r="G16" s="387"/>
      <c r="H16" s="158">
        <v>266</v>
      </c>
      <c r="I16" s="158">
        <v>190</v>
      </c>
      <c r="J16" s="156">
        <v>215</v>
      </c>
      <c r="K16" s="382" t="s">
        <v>9</v>
      </c>
    </row>
    <row r="17" spans="1:11" ht="27">
      <c r="A17" s="275" t="s">
        <v>26</v>
      </c>
      <c r="B17" s="275">
        <v>3232</v>
      </c>
      <c r="C17" s="154" t="s">
        <v>20</v>
      </c>
      <c r="D17" s="273" t="s">
        <v>116</v>
      </c>
      <c r="E17" s="385" t="s">
        <v>176</v>
      </c>
      <c r="F17" s="386"/>
      <c r="G17" s="387"/>
      <c r="H17" s="158">
        <v>270</v>
      </c>
      <c r="I17" s="158">
        <v>190</v>
      </c>
      <c r="J17" s="156">
        <v>215</v>
      </c>
      <c r="K17" s="383"/>
    </row>
    <row r="18" spans="1:11" ht="27">
      <c r="A18" s="275" t="s">
        <v>26</v>
      </c>
      <c r="B18" s="275">
        <v>3233</v>
      </c>
      <c r="C18" s="154" t="s">
        <v>21</v>
      </c>
      <c r="D18" s="272" t="s">
        <v>117</v>
      </c>
      <c r="E18" s="385" t="s">
        <v>177</v>
      </c>
      <c r="F18" s="386"/>
      <c r="G18" s="387"/>
      <c r="H18" s="158">
        <v>285</v>
      </c>
      <c r="I18" s="158">
        <v>190</v>
      </c>
      <c r="J18" s="156">
        <v>215</v>
      </c>
      <c r="K18" s="384"/>
    </row>
    <row r="19" spans="1:11" ht="12.75" customHeight="1">
      <c r="A19" s="73"/>
      <c r="B19" s="73"/>
      <c r="C19" s="74"/>
      <c r="D19" s="75"/>
      <c r="E19" s="76"/>
      <c r="F19" s="255"/>
      <c r="G19" s="255"/>
      <c r="H19" s="160"/>
      <c r="I19" s="160"/>
      <c r="J19" s="161"/>
      <c r="K19" s="162"/>
    </row>
    <row r="20" spans="1:11" ht="18.75" customHeight="1">
      <c r="A20" s="79" t="s">
        <v>160</v>
      </c>
      <c r="B20" s="73"/>
      <c r="C20" s="74"/>
      <c r="D20" s="75"/>
      <c r="E20" s="76"/>
      <c r="F20" s="255"/>
      <c r="G20" s="160"/>
      <c r="H20" s="160"/>
      <c r="I20" s="161"/>
      <c r="J20" s="162"/>
    </row>
    <row r="21" spans="1:11" ht="17.25" customHeight="1">
      <c r="A21" s="396" t="s">
        <v>2</v>
      </c>
      <c r="B21" s="396"/>
      <c r="C21" s="396" t="s">
        <v>0</v>
      </c>
      <c r="D21" s="396" t="s">
        <v>1</v>
      </c>
      <c r="E21" s="396"/>
      <c r="F21" s="396"/>
      <c r="G21" s="396"/>
      <c r="H21" s="391" t="s">
        <v>11</v>
      </c>
      <c r="I21" s="391" t="s">
        <v>12</v>
      </c>
      <c r="J21" s="390" t="s">
        <v>6</v>
      </c>
      <c r="K21" s="391" t="s">
        <v>5</v>
      </c>
    </row>
    <row r="22" spans="1:11" ht="18.75" customHeight="1">
      <c r="A22" s="275" t="s">
        <v>3</v>
      </c>
      <c r="B22" s="275" t="s">
        <v>4</v>
      </c>
      <c r="C22" s="396"/>
      <c r="D22" s="396"/>
      <c r="E22" s="396"/>
      <c r="F22" s="396"/>
      <c r="G22" s="396"/>
      <c r="H22" s="392"/>
      <c r="I22" s="392"/>
      <c r="J22" s="390"/>
      <c r="K22" s="392"/>
    </row>
    <row r="23" spans="1:11" s="68" customFormat="1">
      <c r="A23" s="216" t="s">
        <v>26</v>
      </c>
      <c r="B23" s="187">
        <v>5582</v>
      </c>
      <c r="C23" s="217" t="s">
        <v>162</v>
      </c>
      <c r="D23" s="351" t="s">
        <v>112</v>
      </c>
      <c r="E23" s="276" t="s">
        <v>132</v>
      </c>
      <c r="F23" s="379" t="s">
        <v>161</v>
      </c>
      <c r="G23" s="379" t="s">
        <v>161</v>
      </c>
      <c r="H23" s="218">
        <v>1168</v>
      </c>
      <c r="I23" s="218">
        <f>ROUND(H23/H32*J32,0)</f>
        <v>852</v>
      </c>
      <c r="J23" s="140">
        <v>845</v>
      </c>
      <c r="K23" s="219" t="s">
        <v>7</v>
      </c>
    </row>
    <row r="24" spans="1:11" s="256" customFormat="1">
      <c r="A24" s="210" t="s">
        <v>26</v>
      </c>
      <c r="B24" s="210">
        <v>5225</v>
      </c>
      <c r="C24" s="211" t="s">
        <v>162</v>
      </c>
      <c r="D24" s="351"/>
      <c r="E24" s="221" t="s">
        <v>132</v>
      </c>
      <c r="F24" s="380"/>
      <c r="G24" s="380"/>
      <c r="H24" s="231">
        <v>1168</v>
      </c>
      <c r="I24" s="231">
        <f>ROUND(H24/H33*J33,0)</f>
        <v>839</v>
      </c>
      <c r="J24" s="183">
        <v>846</v>
      </c>
      <c r="K24" s="185" t="s">
        <v>7</v>
      </c>
    </row>
    <row r="25" spans="1:11">
      <c r="A25" s="275" t="s">
        <v>26</v>
      </c>
      <c r="B25" s="275">
        <v>5226</v>
      </c>
      <c r="C25" s="154" t="s">
        <v>163</v>
      </c>
      <c r="D25" s="351"/>
      <c r="E25" s="273" t="s">
        <v>133</v>
      </c>
      <c r="F25" s="380"/>
      <c r="G25" s="380"/>
      <c r="H25" s="155">
        <v>38</v>
      </c>
      <c r="I25" s="155">
        <f>ROUND(H25/H33*J33,0)</f>
        <v>27</v>
      </c>
      <c r="J25" s="156">
        <v>28</v>
      </c>
      <c r="K25" s="274" t="s">
        <v>8</v>
      </c>
    </row>
    <row r="26" spans="1:11" s="68" customFormat="1">
      <c r="A26" s="216" t="s">
        <v>26</v>
      </c>
      <c r="B26" s="187">
        <v>5583</v>
      </c>
      <c r="C26" s="217" t="s">
        <v>164</v>
      </c>
      <c r="D26" s="355" t="s">
        <v>113</v>
      </c>
      <c r="E26" s="276" t="s">
        <v>134</v>
      </c>
      <c r="F26" s="380"/>
      <c r="G26" s="380"/>
      <c r="H26" s="220">
        <v>2335</v>
      </c>
      <c r="I26" s="218">
        <f>J23*2</f>
        <v>1690</v>
      </c>
      <c r="J26" s="140">
        <v>1688</v>
      </c>
      <c r="K26" s="219" t="s">
        <v>7</v>
      </c>
    </row>
    <row r="27" spans="1:11" s="256" customFormat="1">
      <c r="A27" s="210" t="s">
        <v>26</v>
      </c>
      <c r="B27" s="210">
        <v>5227</v>
      </c>
      <c r="C27" s="211" t="s">
        <v>164</v>
      </c>
      <c r="D27" s="356"/>
      <c r="E27" s="221" t="s">
        <v>134</v>
      </c>
      <c r="F27" s="380"/>
      <c r="G27" s="380"/>
      <c r="H27" s="232">
        <v>2335</v>
      </c>
      <c r="I27" s="231">
        <f>J24*2</f>
        <v>1692</v>
      </c>
      <c r="J27" s="183">
        <v>1689</v>
      </c>
      <c r="K27" s="185" t="s">
        <v>7</v>
      </c>
    </row>
    <row r="28" spans="1:11">
      <c r="A28" s="275" t="s">
        <v>26</v>
      </c>
      <c r="B28" s="275">
        <v>5228</v>
      </c>
      <c r="C28" s="154" t="s">
        <v>165</v>
      </c>
      <c r="D28" s="356"/>
      <c r="E28" s="273" t="s">
        <v>134</v>
      </c>
      <c r="F28" s="380"/>
      <c r="G28" s="380"/>
      <c r="H28" s="158">
        <v>77</v>
      </c>
      <c r="I28" s="155">
        <f>I25*2</f>
        <v>54</v>
      </c>
      <c r="J28" s="156">
        <v>56</v>
      </c>
      <c r="K28" s="274" t="s">
        <v>8</v>
      </c>
    </row>
    <row r="29" spans="1:11" s="68" customFormat="1">
      <c r="A29" s="216" t="s">
        <v>26</v>
      </c>
      <c r="B29" s="187">
        <v>5584</v>
      </c>
      <c r="C29" s="217" t="s">
        <v>166</v>
      </c>
      <c r="D29" s="355" t="s">
        <v>114</v>
      </c>
      <c r="E29" s="276" t="s">
        <v>135</v>
      </c>
      <c r="F29" s="380"/>
      <c r="G29" s="380"/>
      <c r="H29" s="220">
        <v>3704</v>
      </c>
      <c r="I29" s="218">
        <f>I23*3</f>
        <v>2556</v>
      </c>
      <c r="J29" s="140">
        <v>2532</v>
      </c>
      <c r="K29" s="219" t="s">
        <v>7</v>
      </c>
    </row>
    <row r="30" spans="1:11" s="256" customFormat="1">
      <c r="A30" s="210" t="s">
        <v>26</v>
      </c>
      <c r="B30" s="210">
        <v>5229</v>
      </c>
      <c r="C30" s="211" t="s">
        <v>166</v>
      </c>
      <c r="D30" s="356"/>
      <c r="E30" s="221" t="s">
        <v>135</v>
      </c>
      <c r="F30" s="380"/>
      <c r="G30" s="380"/>
      <c r="H30" s="232">
        <v>3704</v>
      </c>
      <c r="I30" s="231">
        <f>I24*3</f>
        <v>2517</v>
      </c>
      <c r="J30" s="183">
        <v>2534</v>
      </c>
      <c r="K30" s="185" t="s">
        <v>7</v>
      </c>
    </row>
    <row r="31" spans="1:11">
      <c r="A31" s="275" t="s">
        <v>26</v>
      </c>
      <c r="B31" s="275">
        <v>5230</v>
      </c>
      <c r="C31" s="154" t="s">
        <v>167</v>
      </c>
      <c r="D31" s="356"/>
      <c r="E31" s="273" t="s">
        <v>135</v>
      </c>
      <c r="F31" s="380"/>
      <c r="G31" s="380"/>
      <c r="H31" s="158">
        <v>122</v>
      </c>
      <c r="I31" s="155">
        <f>J25*3</f>
        <v>84</v>
      </c>
      <c r="J31" s="156">
        <v>84</v>
      </c>
      <c r="K31" s="274" t="s">
        <v>8</v>
      </c>
    </row>
    <row r="32" spans="1:11" ht="27">
      <c r="A32" s="275" t="s">
        <v>26</v>
      </c>
      <c r="B32" s="275">
        <v>5231</v>
      </c>
      <c r="C32" s="154" t="s">
        <v>168</v>
      </c>
      <c r="D32" s="273" t="s">
        <v>115</v>
      </c>
      <c r="E32" s="273" t="s">
        <v>175</v>
      </c>
      <c r="F32" s="380"/>
      <c r="G32" s="380"/>
      <c r="H32" s="158">
        <v>266</v>
      </c>
      <c r="I32" s="158">
        <v>190</v>
      </c>
      <c r="J32" s="156">
        <v>194</v>
      </c>
      <c r="K32" s="382" t="s">
        <v>9</v>
      </c>
    </row>
    <row r="33" spans="1:13" ht="27">
      <c r="A33" s="275" t="s">
        <v>26</v>
      </c>
      <c r="B33" s="275">
        <v>5232</v>
      </c>
      <c r="C33" s="154" t="s">
        <v>169</v>
      </c>
      <c r="D33" s="273" t="s">
        <v>116</v>
      </c>
      <c r="E33" s="273" t="s">
        <v>176</v>
      </c>
      <c r="F33" s="380"/>
      <c r="G33" s="380"/>
      <c r="H33" s="158">
        <v>270</v>
      </c>
      <c r="I33" s="158">
        <v>190</v>
      </c>
      <c r="J33" s="156">
        <v>194</v>
      </c>
      <c r="K33" s="383"/>
    </row>
    <row r="34" spans="1:13" ht="27">
      <c r="A34" s="275" t="s">
        <v>26</v>
      </c>
      <c r="B34" s="275">
        <v>5233</v>
      </c>
      <c r="C34" s="154" t="s">
        <v>170</v>
      </c>
      <c r="D34" s="272" t="s">
        <v>117</v>
      </c>
      <c r="E34" s="272" t="s">
        <v>177</v>
      </c>
      <c r="F34" s="381"/>
      <c r="G34" s="381"/>
      <c r="H34" s="158">
        <v>285</v>
      </c>
      <c r="I34" s="158">
        <v>190</v>
      </c>
      <c r="J34" s="156">
        <v>194</v>
      </c>
      <c r="K34" s="384"/>
    </row>
    <row r="35" spans="1:13">
      <c r="A35" s="159"/>
      <c r="B35" s="159"/>
      <c r="C35" s="144"/>
      <c r="D35" s="89"/>
      <c r="E35" s="89"/>
      <c r="F35" s="255"/>
      <c r="G35" s="255"/>
      <c r="H35" s="160"/>
      <c r="I35" s="160"/>
      <c r="J35" s="161"/>
      <c r="K35" s="162"/>
    </row>
    <row r="36" spans="1:13" ht="18.75">
      <c r="A36" s="131" t="s">
        <v>28</v>
      </c>
      <c r="B36" s="255"/>
      <c r="C36" s="144"/>
      <c r="D36" s="257"/>
      <c r="E36" s="257"/>
      <c r="F36" s="258"/>
      <c r="G36" s="258"/>
      <c r="H36" s="259"/>
      <c r="I36" s="259"/>
      <c r="J36" s="259"/>
      <c r="K36" s="260"/>
      <c r="L36" s="160"/>
      <c r="M36" s="261"/>
    </row>
    <row r="37" spans="1:13" ht="13.5" customHeight="1">
      <c r="A37" s="396" t="s">
        <v>2</v>
      </c>
      <c r="B37" s="396"/>
      <c r="C37" s="396" t="s">
        <v>0</v>
      </c>
      <c r="D37" s="396" t="s">
        <v>1</v>
      </c>
      <c r="E37" s="396"/>
      <c r="F37" s="396"/>
      <c r="G37" s="396"/>
      <c r="H37" s="391" t="s">
        <v>11</v>
      </c>
      <c r="I37" s="391" t="s">
        <v>12</v>
      </c>
      <c r="J37" s="390" t="s">
        <v>6</v>
      </c>
      <c r="K37" s="391" t="s">
        <v>5</v>
      </c>
    </row>
    <row r="38" spans="1:13">
      <c r="A38" s="275" t="s">
        <v>3</v>
      </c>
      <c r="B38" s="275" t="s">
        <v>4</v>
      </c>
      <c r="C38" s="396"/>
      <c r="D38" s="396"/>
      <c r="E38" s="396"/>
      <c r="F38" s="396"/>
      <c r="G38" s="396"/>
      <c r="H38" s="392"/>
      <c r="I38" s="392"/>
      <c r="J38" s="390"/>
      <c r="K38" s="392"/>
    </row>
    <row r="39" spans="1:13" s="68" customFormat="1">
      <c r="A39" s="216" t="s">
        <v>26</v>
      </c>
      <c r="B39" s="187">
        <v>3589</v>
      </c>
      <c r="C39" s="217" t="s">
        <v>13</v>
      </c>
      <c r="D39" s="351" t="s">
        <v>112</v>
      </c>
      <c r="E39" s="406" t="s">
        <v>132</v>
      </c>
      <c r="F39" s="407"/>
      <c r="G39" s="408"/>
      <c r="H39" s="218">
        <v>1168</v>
      </c>
      <c r="I39" s="218">
        <f>ROUND(H39/H48*J48,0)</f>
        <v>944</v>
      </c>
      <c r="J39" s="139">
        <v>939</v>
      </c>
      <c r="K39" s="219" t="s">
        <v>7</v>
      </c>
    </row>
    <row r="40" spans="1:13" s="256" customFormat="1">
      <c r="A40" s="210" t="s">
        <v>26</v>
      </c>
      <c r="B40" s="210">
        <v>3234</v>
      </c>
      <c r="C40" s="211" t="s">
        <v>13</v>
      </c>
      <c r="D40" s="351"/>
      <c r="E40" s="393" t="s">
        <v>132</v>
      </c>
      <c r="F40" s="394"/>
      <c r="G40" s="395"/>
      <c r="H40" s="231">
        <v>1168</v>
      </c>
      <c r="I40" s="231">
        <f>ROUND(H40/H49*J49,0)</f>
        <v>930</v>
      </c>
      <c r="J40" s="182">
        <v>940</v>
      </c>
      <c r="K40" s="185" t="s">
        <v>7</v>
      </c>
    </row>
    <row r="41" spans="1:13">
      <c r="A41" s="275" t="s">
        <v>26</v>
      </c>
      <c r="B41" s="275">
        <v>3235</v>
      </c>
      <c r="C41" s="154" t="s">
        <v>14</v>
      </c>
      <c r="D41" s="351"/>
      <c r="E41" s="385" t="s">
        <v>133</v>
      </c>
      <c r="F41" s="386"/>
      <c r="G41" s="387"/>
      <c r="H41" s="155">
        <v>38</v>
      </c>
      <c r="I41" s="155">
        <f>ROUND(H41/H49*J49,0)</f>
        <v>30</v>
      </c>
      <c r="J41" s="254">
        <v>31</v>
      </c>
      <c r="K41" s="274" t="s">
        <v>8</v>
      </c>
    </row>
    <row r="42" spans="1:13" s="68" customFormat="1">
      <c r="A42" s="216" t="s">
        <v>26</v>
      </c>
      <c r="B42" s="187">
        <v>3590</v>
      </c>
      <c r="C42" s="217" t="s">
        <v>15</v>
      </c>
      <c r="D42" s="355" t="s">
        <v>113</v>
      </c>
      <c r="E42" s="406" t="s">
        <v>134</v>
      </c>
      <c r="F42" s="407"/>
      <c r="G42" s="408"/>
      <c r="H42" s="220">
        <v>2335</v>
      </c>
      <c r="I42" s="218">
        <f>J39*2</f>
        <v>1878</v>
      </c>
      <c r="J42" s="140">
        <v>1875</v>
      </c>
      <c r="K42" s="219" t="s">
        <v>7</v>
      </c>
    </row>
    <row r="43" spans="1:13" s="256" customFormat="1">
      <c r="A43" s="210" t="s">
        <v>26</v>
      </c>
      <c r="B43" s="210">
        <v>3236</v>
      </c>
      <c r="C43" s="211" t="s">
        <v>15</v>
      </c>
      <c r="D43" s="356"/>
      <c r="E43" s="393" t="s">
        <v>134</v>
      </c>
      <c r="F43" s="394"/>
      <c r="G43" s="395"/>
      <c r="H43" s="232">
        <v>2335</v>
      </c>
      <c r="I43" s="231">
        <f>J40*2</f>
        <v>1880</v>
      </c>
      <c r="J43" s="183">
        <v>1877</v>
      </c>
      <c r="K43" s="185" t="s">
        <v>7</v>
      </c>
    </row>
    <row r="44" spans="1:13">
      <c r="A44" s="275" t="s">
        <v>26</v>
      </c>
      <c r="B44" s="275">
        <v>3237</v>
      </c>
      <c r="C44" s="154" t="s">
        <v>16</v>
      </c>
      <c r="D44" s="356"/>
      <c r="E44" s="385" t="s">
        <v>134</v>
      </c>
      <c r="F44" s="386"/>
      <c r="G44" s="387"/>
      <c r="H44" s="158">
        <v>77</v>
      </c>
      <c r="I44" s="155">
        <f>I41*2</f>
        <v>60</v>
      </c>
      <c r="J44" s="156">
        <v>63</v>
      </c>
      <c r="K44" s="274" t="s">
        <v>8</v>
      </c>
    </row>
    <row r="45" spans="1:13" s="68" customFormat="1">
      <c r="A45" s="216" t="s">
        <v>26</v>
      </c>
      <c r="B45" s="187">
        <v>3591</v>
      </c>
      <c r="C45" s="217" t="s">
        <v>17</v>
      </c>
      <c r="D45" s="355" t="s">
        <v>114</v>
      </c>
      <c r="E45" s="406" t="s">
        <v>135</v>
      </c>
      <c r="F45" s="407"/>
      <c r="G45" s="408"/>
      <c r="H45" s="220">
        <v>3704</v>
      </c>
      <c r="I45" s="218">
        <f>I39*3</f>
        <v>2832</v>
      </c>
      <c r="J45" s="140">
        <v>2813</v>
      </c>
      <c r="K45" s="219" t="s">
        <v>7</v>
      </c>
    </row>
    <row r="46" spans="1:13" s="256" customFormat="1">
      <c r="A46" s="210" t="s">
        <v>178</v>
      </c>
      <c r="B46" s="210">
        <v>3238</v>
      </c>
      <c r="C46" s="211" t="s">
        <v>17</v>
      </c>
      <c r="D46" s="356"/>
      <c r="E46" s="393" t="s">
        <v>135</v>
      </c>
      <c r="F46" s="394"/>
      <c r="G46" s="395"/>
      <c r="H46" s="232">
        <v>3704</v>
      </c>
      <c r="I46" s="231">
        <f>I40*3</f>
        <v>2790</v>
      </c>
      <c r="J46" s="183">
        <v>2815</v>
      </c>
      <c r="K46" s="185" t="s">
        <v>7</v>
      </c>
    </row>
    <row r="47" spans="1:13">
      <c r="A47" s="275" t="s">
        <v>26</v>
      </c>
      <c r="B47" s="275">
        <v>3239</v>
      </c>
      <c r="C47" s="154" t="s">
        <v>18</v>
      </c>
      <c r="D47" s="356"/>
      <c r="E47" s="385" t="s">
        <v>135</v>
      </c>
      <c r="F47" s="386"/>
      <c r="G47" s="387"/>
      <c r="H47" s="158">
        <v>122</v>
      </c>
      <c r="I47" s="155">
        <f>J41*3</f>
        <v>93</v>
      </c>
      <c r="J47" s="156">
        <v>94</v>
      </c>
      <c r="K47" s="274" t="s">
        <v>8</v>
      </c>
    </row>
    <row r="48" spans="1:13" ht="27">
      <c r="A48" s="275" t="s">
        <v>26</v>
      </c>
      <c r="B48" s="275">
        <v>3240</v>
      </c>
      <c r="C48" s="154" t="s">
        <v>19</v>
      </c>
      <c r="D48" s="273" t="s">
        <v>115</v>
      </c>
      <c r="E48" s="385" t="s">
        <v>175</v>
      </c>
      <c r="F48" s="386"/>
      <c r="G48" s="387"/>
      <c r="H48" s="158">
        <v>266</v>
      </c>
      <c r="I48" s="158">
        <v>190</v>
      </c>
      <c r="J48" s="156">
        <v>215</v>
      </c>
      <c r="K48" s="382" t="s">
        <v>9</v>
      </c>
    </row>
    <row r="49" spans="1:11" ht="27">
      <c r="A49" s="275" t="s">
        <v>26</v>
      </c>
      <c r="B49" s="275">
        <v>3241</v>
      </c>
      <c r="C49" s="154" t="s">
        <v>20</v>
      </c>
      <c r="D49" s="273" t="s">
        <v>116</v>
      </c>
      <c r="E49" s="385" t="s">
        <v>176</v>
      </c>
      <c r="F49" s="386"/>
      <c r="G49" s="387"/>
      <c r="H49" s="158">
        <v>270</v>
      </c>
      <c r="I49" s="158">
        <v>190</v>
      </c>
      <c r="J49" s="156">
        <v>215</v>
      </c>
      <c r="K49" s="383"/>
    </row>
    <row r="50" spans="1:11" ht="27">
      <c r="A50" s="275" t="s">
        <v>26</v>
      </c>
      <c r="B50" s="275">
        <v>3242</v>
      </c>
      <c r="C50" s="154" t="s">
        <v>21</v>
      </c>
      <c r="D50" s="272" t="s">
        <v>117</v>
      </c>
      <c r="E50" s="385" t="s">
        <v>177</v>
      </c>
      <c r="F50" s="386"/>
      <c r="G50" s="387"/>
      <c r="H50" s="158">
        <v>285</v>
      </c>
      <c r="I50" s="158">
        <v>190</v>
      </c>
      <c r="J50" s="156">
        <v>215</v>
      </c>
      <c r="K50" s="384"/>
    </row>
    <row r="51" spans="1:11" ht="12.75" customHeight="1">
      <c r="A51" s="73"/>
      <c r="B51" s="73"/>
      <c r="C51" s="74"/>
      <c r="D51" s="75"/>
      <c r="E51" s="76"/>
      <c r="F51" s="255"/>
      <c r="G51" s="255"/>
      <c r="H51" s="160"/>
      <c r="I51" s="160"/>
      <c r="J51" s="161"/>
      <c r="K51" s="162"/>
    </row>
    <row r="52" spans="1:11" ht="18.75" customHeight="1">
      <c r="A52" s="79" t="s">
        <v>160</v>
      </c>
      <c r="B52" s="73"/>
      <c r="C52" s="74"/>
      <c r="D52" s="75"/>
      <c r="E52" s="76"/>
      <c r="F52" s="255"/>
      <c r="G52" s="160"/>
      <c r="H52" s="160"/>
      <c r="I52" s="161"/>
      <c r="J52" s="162"/>
    </row>
    <row r="53" spans="1:11" ht="17.25" customHeight="1">
      <c r="A53" s="396" t="s">
        <v>2</v>
      </c>
      <c r="B53" s="396"/>
      <c r="C53" s="396" t="s">
        <v>0</v>
      </c>
      <c r="D53" s="396" t="s">
        <v>1</v>
      </c>
      <c r="E53" s="396"/>
      <c r="F53" s="396"/>
      <c r="G53" s="396"/>
      <c r="H53" s="391" t="s">
        <v>11</v>
      </c>
      <c r="I53" s="391" t="s">
        <v>12</v>
      </c>
      <c r="J53" s="390" t="s">
        <v>6</v>
      </c>
      <c r="K53" s="391" t="s">
        <v>5</v>
      </c>
    </row>
    <row r="54" spans="1:11" ht="18.75" customHeight="1">
      <c r="A54" s="275" t="s">
        <v>3</v>
      </c>
      <c r="B54" s="275" t="s">
        <v>4</v>
      </c>
      <c r="C54" s="396"/>
      <c r="D54" s="396"/>
      <c r="E54" s="396"/>
      <c r="F54" s="396"/>
      <c r="G54" s="396"/>
      <c r="H54" s="392"/>
      <c r="I54" s="392"/>
      <c r="J54" s="390"/>
      <c r="K54" s="392"/>
    </row>
    <row r="55" spans="1:11" s="68" customFormat="1">
      <c r="A55" s="216" t="s">
        <v>26</v>
      </c>
      <c r="B55" s="187">
        <v>5585</v>
      </c>
      <c r="C55" s="217" t="s">
        <v>162</v>
      </c>
      <c r="D55" s="351" t="s">
        <v>112</v>
      </c>
      <c r="E55" s="276" t="s">
        <v>132</v>
      </c>
      <c r="F55" s="379" t="s">
        <v>161</v>
      </c>
      <c r="G55" s="379" t="s">
        <v>161</v>
      </c>
      <c r="H55" s="218">
        <v>1168</v>
      </c>
      <c r="I55" s="218">
        <f>ROUND(H55/H64*J64,0)</f>
        <v>852</v>
      </c>
      <c r="J55" s="140">
        <v>845</v>
      </c>
      <c r="K55" s="219" t="s">
        <v>7</v>
      </c>
    </row>
    <row r="56" spans="1:11" s="256" customFormat="1">
      <c r="A56" s="210" t="s">
        <v>26</v>
      </c>
      <c r="B56" s="210">
        <v>5234</v>
      </c>
      <c r="C56" s="211" t="s">
        <v>162</v>
      </c>
      <c r="D56" s="351"/>
      <c r="E56" s="221" t="s">
        <v>132</v>
      </c>
      <c r="F56" s="380"/>
      <c r="G56" s="380"/>
      <c r="H56" s="231">
        <v>1168</v>
      </c>
      <c r="I56" s="231">
        <f>ROUND(H56/H65*J65,0)</f>
        <v>839</v>
      </c>
      <c r="J56" s="183">
        <v>846</v>
      </c>
      <c r="K56" s="185" t="s">
        <v>7</v>
      </c>
    </row>
    <row r="57" spans="1:11">
      <c r="A57" s="275" t="s">
        <v>26</v>
      </c>
      <c r="B57" s="275">
        <v>5235</v>
      </c>
      <c r="C57" s="154" t="s">
        <v>163</v>
      </c>
      <c r="D57" s="351"/>
      <c r="E57" s="273" t="s">
        <v>133</v>
      </c>
      <c r="F57" s="380"/>
      <c r="G57" s="380"/>
      <c r="H57" s="155">
        <v>38</v>
      </c>
      <c r="I57" s="155">
        <f>ROUND(H57/H65*J65,0)</f>
        <v>27</v>
      </c>
      <c r="J57" s="156">
        <v>28</v>
      </c>
      <c r="K57" s="274" t="s">
        <v>8</v>
      </c>
    </row>
    <row r="58" spans="1:11" s="68" customFormat="1">
      <c r="A58" s="216" t="s">
        <v>26</v>
      </c>
      <c r="B58" s="187">
        <v>5586</v>
      </c>
      <c r="C58" s="217" t="s">
        <v>164</v>
      </c>
      <c r="D58" s="355" t="s">
        <v>113</v>
      </c>
      <c r="E58" s="276" t="s">
        <v>134</v>
      </c>
      <c r="F58" s="380"/>
      <c r="G58" s="380"/>
      <c r="H58" s="220">
        <v>2335</v>
      </c>
      <c r="I58" s="218">
        <f>J55*2</f>
        <v>1690</v>
      </c>
      <c r="J58" s="140">
        <v>1688</v>
      </c>
      <c r="K58" s="219" t="s">
        <v>7</v>
      </c>
    </row>
    <row r="59" spans="1:11" s="256" customFormat="1">
      <c r="A59" s="210" t="s">
        <v>26</v>
      </c>
      <c r="B59" s="210">
        <v>5236</v>
      </c>
      <c r="C59" s="211" t="s">
        <v>164</v>
      </c>
      <c r="D59" s="356"/>
      <c r="E59" s="221" t="s">
        <v>134</v>
      </c>
      <c r="F59" s="380"/>
      <c r="G59" s="380"/>
      <c r="H59" s="232">
        <v>2335</v>
      </c>
      <c r="I59" s="231">
        <f>J56*2</f>
        <v>1692</v>
      </c>
      <c r="J59" s="183">
        <v>1689</v>
      </c>
      <c r="K59" s="185" t="s">
        <v>7</v>
      </c>
    </row>
    <row r="60" spans="1:11">
      <c r="A60" s="275" t="s">
        <v>26</v>
      </c>
      <c r="B60" s="275">
        <v>5237</v>
      </c>
      <c r="C60" s="154" t="s">
        <v>165</v>
      </c>
      <c r="D60" s="356"/>
      <c r="E60" s="273" t="s">
        <v>134</v>
      </c>
      <c r="F60" s="380"/>
      <c r="G60" s="380"/>
      <c r="H60" s="158">
        <v>77</v>
      </c>
      <c r="I60" s="155">
        <f>I57*2</f>
        <v>54</v>
      </c>
      <c r="J60" s="156">
        <v>56</v>
      </c>
      <c r="K60" s="274" t="s">
        <v>8</v>
      </c>
    </row>
    <row r="61" spans="1:11" s="68" customFormat="1">
      <c r="A61" s="216" t="s">
        <v>26</v>
      </c>
      <c r="B61" s="187">
        <v>5587</v>
      </c>
      <c r="C61" s="217" t="s">
        <v>166</v>
      </c>
      <c r="D61" s="355" t="s">
        <v>114</v>
      </c>
      <c r="E61" s="276" t="s">
        <v>135</v>
      </c>
      <c r="F61" s="380"/>
      <c r="G61" s="380"/>
      <c r="H61" s="220">
        <v>3704</v>
      </c>
      <c r="I61" s="218">
        <f>I55*3</f>
        <v>2556</v>
      </c>
      <c r="J61" s="140">
        <v>2532</v>
      </c>
      <c r="K61" s="219" t="s">
        <v>7</v>
      </c>
    </row>
    <row r="62" spans="1:11" s="256" customFormat="1">
      <c r="A62" s="210" t="s">
        <v>26</v>
      </c>
      <c r="B62" s="210">
        <v>5238</v>
      </c>
      <c r="C62" s="211" t="s">
        <v>166</v>
      </c>
      <c r="D62" s="356"/>
      <c r="E62" s="221" t="s">
        <v>135</v>
      </c>
      <c r="F62" s="380"/>
      <c r="G62" s="380"/>
      <c r="H62" s="232">
        <v>3704</v>
      </c>
      <c r="I62" s="231">
        <f>I56*3</f>
        <v>2517</v>
      </c>
      <c r="J62" s="183">
        <v>2534</v>
      </c>
      <c r="K62" s="185" t="s">
        <v>7</v>
      </c>
    </row>
    <row r="63" spans="1:11">
      <c r="A63" s="275" t="s">
        <v>26</v>
      </c>
      <c r="B63" s="275">
        <v>5239</v>
      </c>
      <c r="C63" s="154" t="s">
        <v>167</v>
      </c>
      <c r="D63" s="356"/>
      <c r="E63" s="273" t="s">
        <v>135</v>
      </c>
      <c r="F63" s="380"/>
      <c r="G63" s="380"/>
      <c r="H63" s="158">
        <v>122</v>
      </c>
      <c r="I63" s="155">
        <f>J57*3</f>
        <v>84</v>
      </c>
      <c r="J63" s="156">
        <v>84</v>
      </c>
      <c r="K63" s="274" t="s">
        <v>8</v>
      </c>
    </row>
    <row r="64" spans="1:11" ht="27">
      <c r="A64" s="275" t="s">
        <v>26</v>
      </c>
      <c r="B64" s="275">
        <v>5240</v>
      </c>
      <c r="C64" s="154" t="s">
        <v>168</v>
      </c>
      <c r="D64" s="273" t="s">
        <v>115</v>
      </c>
      <c r="E64" s="273" t="s">
        <v>175</v>
      </c>
      <c r="F64" s="380"/>
      <c r="G64" s="380"/>
      <c r="H64" s="158">
        <v>266</v>
      </c>
      <c r="I64" s="158">
        <v>190</v>
      </c>
      <c r="J64" s="156">
        <v>194</v>
      </c>
      <c r="K64" s="382" t="s">
        <v>9</v>
      </c>
    </row>
    <row r="65" spans="1:13" ht="27">
      <c r="A65" s="275" t="s">
        <v>26</v>
      </c>
      <c r="B65" s="275">
        <v>5241</v>
      </c>
      <c r="C65" s="154" t="s">
        <v>169</v>
      </c>
      <c r="D65" s="273" t="s">
        <v>116</v>
      </c>
      <c r="E65" s="273" t="s">
        <v>176</v>
      </c>
      <c r="F65" s="380"/>
      <c r="G65" s="380"/>
      <c r="H65" s="158">
        <v>270</v>
      </c>
      <c r="I65" s="158">
        <v>190</v>
      </c>
      <c r="J65" s="156">
        <v>194</v>
      </c>
      <c r="K65" s="383"/>
    </row>
    <row r="66" spans="1:13" ht="27">
      <c r="A66" s="275" t="s">
        <v>26</v>
      </c>
      <c r="B66" s="275">
        <v>5242</v>
      </c>
      <c r="C66" s="154" t="s">
        <v>170</v>
      </c>
      <c r="D66" s="272" t="s">
        <v>117</v>
      </c>
      <c r="E66" s="272" t="s">
        <v>177</v>
      </c>
      <c r="F66" s="381"/>
      <c r="G66" s="381"/>
      <c r="H66" s="158">
        <v>285</v>
      </c>
      <c r="I66" s="158">
        <v>190</v>
      </c>
      <c r="J66" s="156">
        <v>194</v>
      </c>
      <c r="K66" s="384"/>
    </row>
    <row r="67" spans="1:13">
      <c r="A67" s="159"/>
      <c r="B67" s="159"/>
      <c r="C67" s="144"/>
      <c r="D67" s="89"/>
      <c r="E67" s="89"/>
      <c r="F67" s="255"/>
      <c r="G67" s="255"/>
      <c r="H67" s="160"/>
      <c r="I67" s="160"/>
      <c r="J67" s="161"/>
      <c r="K67" s="162"/>
    </row>
    <row r="68" spans="1:13" ht="18.75">
      <c r="A68" s="131" t="s">
        <v>29</v>
      </c>
      <c r="B68" s="255"/>
      <c r="C68" s="144"/>
      <c r="D68" s="257"/>
      <c r="E68" s="257"/>
      <c r="F68" s="258"/>
      <c r="G68" s="258"/>
      <c r="H68" s="259"/>
      <c r="I68" s="259"/>
      <c r="J68" s="259"/>
      <c r="K68" s="260"/>
      <c r="L68" s="160"/>
      <c r="M68" s="261"/>
    </row>
    <row r="69" spans="1:13" ht="13.5" customHeight="1">
      <c r="A69" s="403" t="s">
        <v>2</v>
      </c>
      <c r="B69" s="404"/>
      <c r="C69" s="391" t="s">
        <v>0</v>
      </c>
      <c r="D69" s="397" t="s">
        <v>1</v>
      </c>
      <c r="E69" s="398"/>
      <c r="F69" s="398"/>
      <c r="G69" s="399"/>
      <c r="H69" s="391" t="s">
        <v>11</v>
      </c>
      <c r="I69" s="391" t="s">
        <v>12</v>
      </c>
      <c r="J69" s="390" t="s">
        <v>6</v>
      </c>
      <c r="K69" s="391" t="s">
        <v>5</v>
      </c>
    </row>
    <row r="70" spans="1:13">
      <c r="A70" s="275" t="s">
        <v>3</v>
      </c>
      <c r="B70" s="275" t="s">
        <v>4</v>
      </c>
      <c r="C70" s="392"/>
      <c r="D70" s="400"/>
      <c r="E70" s="401"/>
      <c r="F70" s="401"/>
      <c r="G70" s="402"/>
      <c r="H70" s="392"/>
      <c r="I70" s="392"/>
      <c r="J70" s="390"/>
      <c r="K70" s="392"/>
    </row>
    <row r="71" spans="1:13" s="68" customFormat="1" ht="13.5" customHeight="1">
      <c r="A71" s="216" t="s">
        <v>26</v>
      </c>
      <c r="B71" s="187">
        <v>3592</v>
      </c>
      <c r="C71" s="217" t="s">
        <v>13</v>
      </c>
      <c r="D71" s="355" t="s">
        <v>112</v>
      </c>
      <c r="E71" s="406" t="s">
        <v>132</v>
      </c>
      <c r="F71" s="407"/>
      <c r="G71" s="408"/>
      <c r="H71" s="218">
        <v>1168</v>
      </c>
      <c r="I71" s="218">
        <f>ROUND(H71/H80*J80,0)</f>
        <v>944</v>
      </c>
      <c r="J71" s="139">
        <v>939</v>
      </c>
      <c r="K71" s="219" t="s">
        <v>7</v>
      </c>
    </row>
    <row r="72" spans="1:13" s="256" customFormat="1" ht="13.5" customHeight="1">
      <c r="A72" s="210" t="s">
        <v>26</v>
      </c>
      <c r="B72" s="210">
        <v>3243</v>
      </c>
      <c r="C72" s="211" t="s">
        <v>13</v>
      </c>
      <c r="D72" s="356"/>
      <c r="E72" s="393" t="s">
        <v>132</v>
      </c>
      <c r="F72" s="394"/>
      <c r="G72" s="395"/>
      <c r="H72" s="231">
        <v>1168</v>
      </c>
      <c r="I72" s="231">
        <f>ROUND(H72/H81*J81,0)</f>
        <v>930</v>
      </c>
      <c r="J72" s="182">
        <v>940</v>
      </c>
      <c r="K72" s="185" t="s">
        <v>7</v>
      </c>
    </row>
    <row r="73" spans="1:13">
      <c r="A73" s="275" t="s">
        <v>26</v>
      </c>
      <c r="B73" s="275">
        <v>3244</v>
      </c>
      <c r="C73" s="154" t="s">
        <v>14</v>
      </c>
      <c r="D73" s="405"/>
      <c r="E73" s="385" t="s">
        <v>133</v>
      </c>
      <c r="F73" s="386"/>
      <c r="G73" s="387"/>
      <c r="H73" s="155">
        <v>38</v>
      </c>
      <c r="I73" s="155">
        <f>ROUND(H73/H81*J81,0)</f>
        <v>30</v>
      </c>
      <c r="J73" s="254">
        <v>31</v>
      </c>
      <c r="K73" s="274" t="s">
        <v>8</v>
      </c>
    </row>
    <row r="74" spans="1:13" s="68" customFormat="1" ht="13.5" customHeight="1">
      <c r="A74" s="216" t="s">
        <v>26</v>
      </c>
      <c r="B74" s="187">
        <v>3593</v>
      </c>
      <c r="C74" s="217" t="s">
        <v>15</v>
      </c>
      <c r="D74" s="355" t="s">
        <v>113</v>
      </c>
      <c r="E74" s="406" t="s">
        <v>134</v>
      </c>
      <c r="F74" s="407"/>
      <c r="G74" s="408"/>
      <c r="H74" s="220">
        <v>2335</v>
      </c>
      <c r="I74" s="218">
        <f>J71*2</f>
        <v>1878</v>
      </c>
      <c r="J74" s="140">
        <v>1875</v>
      </c>
      <c r="K74" s="219" t="s">
        <v>7</v>
      </c>
    </row>
    <row r="75" spans="1:13" s="256" customFormat="1" ht="13.5" customHeight="1">
      <c r="A75" s="210" t="s">
        <v>26</v>
      </c>
      <c r="B75" s="210">
        <v>3245</v>
      </c>
      <c r="C75" s="211" t="s">
        <v>15</v>
      </c>
      <c r="D75" s="356"/>
      <c r="E75" s="393" t="s">
        <v>134</v>
      </c>
      <c r="F75" s="394"/>
      <c r="G75" s="395"/>
      <c r="H75" s="232">
        <v>2335</v>
      </c>
      <c r="I75" s="231">
        <f>J72*2</f>
        <v>1880</v>
      </c>
      <c r="J75" s="183">
        <v>1877</v>
      </c>
      <c r="K75" s="185" t="s">
        <v>7</v>
      </c>
    </row>
    <row r="76" spans="1:13">
      <c r="A76" s="275" t="s">
        <v>26</v>
      </c>
      <c r="B76" s="275">
        <v>3246</v>
      </c>
      <c r="C76" s="154" t="s">
        <v>16</v>
      </c>
      <c r="D76" s="405"/>
      <c r="E76" s="385" t="s">
        <v>134</v>
      </c>
      <c r="F76" s="386"/>
      <c r="G76" s="387"/>
      <c r="H76" s="158">
        <v>77</v>
      </c>
      <c r="I76" s="155">
        <f>I73*2</f>
        <v>60</v>
      </c>
      <c r="J76" s="156">
        <v>63</v>
      </c>
      <c r="K76" s="274" t="s">
        <v>8</v>
      </c>
    </row>
    <row r="77" spans="1:13" s="68" customFormat="1" ht="13.5" customHeight="1">
      <c r="A77" s="216" t="s">
        <v>26</v>
      </c>
      <c r="B77" s="187">
        <v>3594</v>
      </c>
      <c r="C77" s="217" t="s">
        <v>17</v>
      </c>
      <c r="D77" s="355" t="s">
        <v>114</v>
      </c>
      <c r="E77" s="406" t="s">
        <v>135</v>
      </c>
      <c r="F77" s="407"/>
      <c r="G77" s="408"/>
      <c r="H77" s="220">
        <v>3704</v>
      </c>
      <c r="I77" s="218">
        <f>I71*3</f>
        <v>2832</v>
      </c>
      <c r="J77" s="140">
        <v>2813</v>
      </c>
      <c r="K77" s="219" t="s">
        <v>7</v>
      </c>
    </row>
    <row r="78" spans="1:13" s="256" customFormat="1" ht="13.5" customHeight="1">
      <c r="A78" s="210" t="s">
        <v>26</v>
      </c>
      <c r="B78" s="210">
        <v>3247</v>
      </c>
      <c r="C78" s="211" t="s">
        <v>17</v>
      </c>
      <c r="D78" s="356"/>
      <c r="E78" s="393" t="s">
        <v>135</v>
      </c>
      <c r="F78" s="394"/>
      <c r="G78" s="395"/>
      <c r="H78" s="232">
        <v>3704</v>
      </c>
      <c r="I78" s="231">
        <f>I72*3</f>
        <v>2790</v>
      </c>
      <c r="J78" s="183">
        <v>2815</v>
      </c>
      <c r="K78" s="185" t="s">
        <v>7</v>
      </c>
    </row>
    <row r="79" spans="1:13">
      <c r="A79" s="275" t="s">
        <v>26</v>
      </c>
      <c r="B79" s="275">
        <v>3248</v>
      </c>
      <c r="C79" s="154" t="s">
        <v>18</v>
      </c>
      <c r="D79" s="405"/>
      <c r="E79" s="385" t="s">
        <v>135</v>
      </c>
      <c r="F79" s="386"/>
      <c r="G79" s="387"/>
      <c r="H79" s="158">
        <v>122</v>
      </c>
      <c r="I79" s="155">
        <f>J73*3</f>
        <v>93</v>
      </c>
      <c r="J79" s="156">
        <v>94</v>
      </c>
      <c r="K79" s="274" t="s">
        <v>8</v>
      </c>
    </row>
    <row r="80" spans="1:13" ht="27">
      <c r="A80" s="275" t="s">
        <v>26</v>
      </c>
      <c r="B80" s="275">
        <v>3249</v>
      </c>
      <c r="C80" s="154" t="s">
        <v>19</v>
      </c>
      <c r="D80" s="273" t="s">
        <v>115</v>
      </c>
      <c r="E80" s="385" t="s">
        <v>175</v>
      </c>
      <c r="F80" s="386"/>
      <c r="G80" s="387"/>
      <c r="H80" s="158">
        <v>266</v>
      </c>
      <c r="I80" s="158">
        <v>190</v>
      </c>
      <c r="J80" s="156">
        <v>215</v>
      </c>
      <c r="K80" s="382" t="s">
        <v>9</v>
      </c>
    </row>
    <row r="81" spans="1:11" ht="27">
      <c r="A81" s="275" t="s">
        <v>26</v>
      </c>
      <c r="B81" s="275">
        <v>3250</v>
      </c>
      <c r="C81" s="154" t="s">
        <v>20</v>
      </c>
      <c r="D81" s="273" t="s">
        <v>116</v>
      </c>
      <c r="E81" s="385" t="s">
        <v>176</v>
      </c>
      <c r="F81" s="386"/>
      <c r="G81" s="387"/>
      <c r="H81" s="158">
        <v>270</v>
      </c>
      <c r="I81" s="158">
        <v>190</v>
      </c>
      <c r="J81" s="156">
        <v>215</v>
      </c>
      <c r="K81" s="383"/>
    </row>
    <row r="82" spans="1:11" ht="27">
      <c r="A82" s="275" t="s">
        <v>26</v>
      </c>
      <c r="B82" s="275">
        <v>3251</v>
      </c>
      <c r="C82" s="154" t="s">
        <v>21</v>
      </c>
      <c r="D82" s="272" t="s">
        <v>117</v>
      </c>
      <c r="E82" s="385" t="s">
        <v>177</v>
      </c>
      <c r="F82" s="386"/>
      <c r="G82" s="387"/>
      <c r="H82" s="158">
        <v>285</v>
      </c>
      <c r="I82" s="158">
        <v>190</v>
      </c>
      <c r="J82" s="156">
        <v>215</v>
      </c>
      <c r="K82" s="384"/>
    </row>
    <row r="83" spans="1:11" ht="12.75" customHeight="1">
      <c r="A83" s="73"/>
      <c r="B83" s="73"/>
      <c r="C83" s="74"/>
      <c r="D83" s="75"/>
      <c r="E83" s="76"/>
      <c r="F83" s="255"/>
      <c r="G83" s="255"/>
      <c r="H83" s="160"/>
      <c r="I83" s="160"/>
      <c r="J83" s="161"/>
      <c r="K83" s="162"/>
    </row>
    <row r="84" spans="1:11" ht="18.75" customHeight="1">
      <c r="A84" s="79" t="s">
        <v>160</v>
      </c>
      <c r="B84" s="73"/>
      <c r="C84" s="74"/>
      <c r="D84" s="75"/>
      <c r="E84" s="76"/>
      <c r="F84" s="255"/>
      <c r="G84" s="160"/>
      <c r="H84" s="160"/>
      <c r="I84" s="161"/>
      <c r="J84" s="162"/>
    </row>
    <row r="85" spans="1:11" ht="17.25" customHeight="1">
      <c r="A85" s="396" t="s">
        <v>2</v>
      </c>
      <c r="B85" s="396"/>
      <c r="C85" s="396" t="s">
        <v>0</v>
      </c>
      <c r="D85" s="396" t="s">
        <v>1</v>
      </c>
      <c r="E85" s="396"/>
      <c r="F85" s="396"/>
      <c r="G85" s="396"/>
      <c r="H85" s="391" t="s">
        <v>11</v>
      </c>
      <c r="I85" s="391" t="s">
        <v>12</v>
      </c>
      <c r="J85" s="390" t="s">
        <v>6</v>
      </c>
      <c r="K85" s="391" t="s">
        <v>5</v>
      </c>
    </row>
    <row r="86" spans="1:11" ht="18.75" customHeight="1">
      <c r="A86" s="275" t="s">
        <v>3</v>
      </c>
      <c r="B86" s="275" t="s">
        <v>4</v>
      </c>
      <c r="C86" s="396"/>
      <c r="D86" s="396"/>
      <c r="E86" s="396"/>
      <c r="F86" s="396"/>
      <c r="G86" s="396"/>
      <c r="H86" s="392"/>
      <c r="I86" s="392"/>
      <c r="J86" s="390"/>
      <c r="K86" s="392"/>
    </row>
    <row r="87" spans="1:11" s="68" customFormat="1">
      <c r="A87" s="216" t="s">
        <v>26</v>
      </c>
      <c r="B87" s="187">
        <v>5588</v>
      </c>
      <c r="C87" s="217" t="s">
        <v>162</v>
      </c>
      <c r="D87" s="351" t="s">
        <v>112</v>
      </c>
      <c r="E87" s="276" t="s">
        <v>132</v>
      </c>
      <c r="F87" s="379" t="s">
        <v>161</v>
      </c>
      <c r="G87" s="379" t="s">
        <v>161</v>
      </c>
      <c r="H87" s="218">
        <v>1168</v>
      </c>
      <c r="I87" s="218">
        <f>ROUND(H87/H96*J96,0)</f>
        <v>852</v>
      </c>
      <c r="J87" s="140">
        <v>845</v>
      </c>
      <c r="K87" s="219" t="s">
        <v>7</v>
      </c>
    </row>
    <row r="88" spans="1:11" s="256" customFormat="1">
      <c r="A88" s="210" t="s">
        <v>26</v>
      </c>
      <c r="B88" s="210">
        <v>5243</v>
      </c>
      <c r="C88" s="211" t="s">
        <v>162</v>
      </c>
      <c r="D88" s="351"/>
      <c r="E88" s="221" t="s">
        <v>132</v>
      </c>
      <c r="F88" s="380"/>
      <c r="G88" s="380"/>
      <c r="H88" s="231">
        <v>1168</v>
      </c>
      <c r="I88" s="231">
        <f>ROUND(H88/H97*J97,0)</f>
        <v>839</v>
      </c>
      <c r="J88" s="183">
        <v>846</v>
      </c>
      <c r="K88" s="185" t="s">
        <v>7</v>
      </c>
    </row>
    <row r="89" spans="1:11">
      <c r="A89" s="275" t="s">
        <v>26</v>
      </c>
      <c r="B89" s="275">
        <v>5244</v>
      </c>
      <c r="C89" s="154" t="s">
        <v>163</v>
      </c>
      <c r="D89" s="351"/>
      <c r="E89" s="273" t="s">
        <v>133</v>
      </c>
      <c r="F89" s="380"/>
      <c r="G89" s="380"/>
      <c r="H89" s="155">
        <v>38</v>
      </c>
      <c r="I89" s="155">
        <f>ROUND(H89/H97*J97,0)</f>
        <v>27</v>
      </c>
      <c r="J89" s="156">
        <v>28</v>
      </c>
      <c r="K89" s="274" t="s">
        <v>8</v>
      </c>
    </row>
    <row r="90" spans="1:11" s="68" customFormat="1">
      <c r="A90" s="216" t="s">
        <v>26</v>
      </c>
      <c r="B90" s="187">
        <v>5589</v>
      </c>
      <c r="C90" s="217" t="s">
        <v>164</v>
      </c>
      <c r="D90" s="355" t="s">
        <v>113</v>
      </c>
      <c r="E90" s="276" t="s">
        <v>134</v>
      </c>
      <c r="F90" s="380"/>
      <c r="G90" s="380"/>
      <c r="H90" s="220">
        <v>2335</v>
      </c>
      <c r="I90" s="218">
        <f>J87*2</f>
        <v>1690</v>
      </c>
      <c r="J90" s="140">
        <v>1688</v>
      </c>
      <c r="K90" s="219" t="s">
        <v>7</v>
      </c>
    </row>
    <row r="91" spans="1:11" s="256" customFormat="1">
      <c r="A91" s="210" t="s">
        <v>26</v>
      </c>
      <c r="B91" s="210">
        <v>5245</v>
      </c>
      <c r="C91" s="211" t="s">
        <v>164</v>
      </c>
      <c r="D91" s="356"/>
      <c r="E91" s="221" t="s">
        <v>134</v>
      </c>
      <c r="F91" s="380"/>
      <c r="G91" s="380"/>
      <c r="H91" s="232">
        <v>2335</v>
      </c>
      <c r="I91" s="231">
        <f>J88*2</f>
        <v>1692</v>
      </c>
      <c r="J91" s="183">
        <v>1689</v>
      </c>
      <c r="K91" s="185" t="s">
        <v>7</v>
      </c>
    </row>
    <row r="92" spans="1:11">
      <c r="A92" s="275" t="s">
        <v>26</v>
      </c>
      <c r="B92" s="275">
        <v>5246</v>
      </c>
      <c r="C92" s="154" t="s">
        <v>165</v>
      </c>
      <c r="D92" s="356"/>
      <c r="E92" s="273" t="s">
        <v>134</v>
      </c>
      <c r="F92" s="380"/>
      <c r="G92" s="380"/>
      <c r="H92" s="158">
        <v>77</v>
      </c>
      <c r="I92" s="155">
        <f>I89*2</f>
        <v>54</v>
      </c>
      <c r="J92" s="156">
        <v>56</v>
      </c>
      <c r="K92" s="274" t="s">
        <v>8</v>
      </c>
    </row>
    <row r="93" spans="1:11" s="68" customFormat="1">
      <c r="A93" s="216" t="s">
        <v>26</v>
      </c>
      <c r="B93" s="187">
        <v>5590</v>
      </c>
      <c r="C93" s="217" t="s">
        <v>166</v>
      </c>
      <c r="D93" s="355" t="s">
        <v>114</v>
      </c>
      <c r="E93" s="276" t="s">
        <v>135</v>
      </c>
      <c r="F93" s="380"/>
      <c r="G93" s="380"/>
      <c r="H93" s="220">
        <v>3704</v>
      </c>
      <c r="I93" s="218">
        <f>I87*3</f>
        <v>2556</v>
      </c>
      <c r="J93" s="140">
        <v>2532</v>
      </c>
      <c r="K93" s="219" t="s">
        <v>7</v>
      </c>
    </row>
    <row r="94" spans="1:11" s="256" customFormat="1">
      <c r="A94" s="210" t="s">
        <v>26</v>
      </c>
      <c r="B94" s="210">
        <v>5247</v>
      </c>
      <c r="C94" s="211" t="s">
        <v>166</v>
      </c>
      <c r="D94" s="356"/>
      <c r="E94" s="221" t="s">
        <v>135</v>
      </c>
      <c r="F94" s="380"/>
      <c r="G94" s="380"/>
      <c r="H94" s="232">
        <v>3704</v>
      </c>
      <c r="I94" s="231">
        <f>I88*3</f>
        <v>2517</v>
      </c>
      <c r="J94" s="183">
        <v>2534</v>
      </c>
      <c r="K94" s="185" t="s">
        <v>7</v>
      </c>
    </row>
    <row r="95" spans="1:11">
      <c r="A95" s="275" t="s">
        <v>26</v>
      </c>
      <c r="B95" s="275">
        <v>5248</v>
      </c>
      <c r="C95" s="154" t="s">
        <v>167</v>
      </c>
      <c r="D95" s="356"/>
      <c r="E95" s="273" t="s">
        <v>135</v>
      </c>
      <c r="F95" s="380"/>
      <c r="G95" s="380"/>
      <c r="H95" s="158">
        <v>122</v>
      </c>
      <c r="I95" s="155">
        <f>J89*3</f>
        <v>84</v>
      </c>
      <c r="J95" s="156">
        <v>84</v>
      </c>
      <c r="K95" s="274" t="s">
        <v>8</v>
      </c>
    </row>
    <row r="96" spans="1:11" ht="27">
      <c r="A96" s="275" t="s">
        <v>26</v>
      </c>
      <c r="B96" s="275">
        <v>5249</v>
      </c>
      <c r="C96" s="154" t="s">
        <v>168</v>
      </c>
      <c r="D96" s="273" t="s">
        <v>115</v>
      </c>
      <c r="E96" s="273" t="s">
        <v>175</v>
      </c>
      <c r="F96" s="380"/>
      <c r="G96" s="380"/>
      <c r="H96" s="158">
        <v>266</v>
      </c>
      <c r="I96" s="158">
        <v>190</v>
      </c>
      <c r="J96" s="156">
        <v>194</v>
      </c>
      <c r="K96" s="382" t="s">
        <v>9</v>
      </c>
    </row>
    <row r="97" spans="1:11" ht="27">
      <c r="A97" s="275" t="s">
        <v>26</v>
      </c>
      <c r="B97" s="275">
        <v>5250</v>
      </c>
      <c r="C97" s="154" t="s">
        <v>169</v>
      </c>
      <c r="D97" s="273" t="s">
        <v>116</v>
      </c>
      <c r="E97" s="273" t="s">
        <v>176</v>
      </c>
      <c r="F97" s="380"/>
      <c r="G97" s="380"/>
      <c r="H97" s="158">
        <v>270</v>
      </c>
      <c r="I97" s="158">
        <v>190</v>
      </c>
      <c r="J97" s="156">
        <v>194</v>
      </c>
      <c r="K97" s="383"/>
    </row>
    <row r="98" spans="1:11" ht="27">
      <c r="A98" s="275" t="s">
        <v>26</v>
      </c>
      <c r="B98" s="275">
        <v>5251</v>
      </c>
      <c r="C98" s="154" t="s">
        <v>170</v>
      </c>
      <c r="D98" s="272" t="s">
        <v>117</v>
      </c>
      <c r="E98" s="272" t="s">
        <v>177</v>
      </c>
      <c r="F98" s="381"/>
      <c r="G98" s="381"/>
      <c r="H98" s="158">
        <v>285</v>
      </c>
      <c r="I98" s="158">
        <v>190</v>
      </c>
      <c r="J98" s="156">
        <v>194</v>
      </c>
      <c r="K98" s="384"/>
    </row>
    <row r="99" spans="1:11">
      <c r="A99" s="159"/>
      <c r="B99" s="159"/>
      <c r="C99" s="144"/>
      <c r="D99" s="89"/>
      <c r="E99" s="89"/>
      <c r="F99" s="255"/>
      <c r="G99" s="255"/>
      <c r="H99" s="160"/>
      <c r="I99" s="160"/>
      <c r="J99" s="161"/>
      <c r="K99" s="162"/>
    </row>
  </sheetData>
  <mergeCells count="109">
    <mergeCell ref="K5:K6"/>
    <mergeCell ref="D7:D9"/>
    <mergeCell ref="D10:D12"/>
    <mergeCell ref="J5:J6"/>
    <mergeCell ref="E7:G7"/>
    <mergeCell ref="E9:G9"/>
    <mergeCell ref="E10:G10"/>
    <mergeCell ref="E12:G12"/>
    <mergeCell ref="A5:B5"/>
    <mergeCell ref="C5:C6"/>
    <mergeCell ref="D5:G6"/>
    <mergeCell ref="H5:H6"/>
    <mergeCell ref="I5:I6"/>
    <mergeCell ref="K37:K38"/>
    <mergeCell ref="D39:D41"/>
    <mergeCell ref="D42:D44"/>
    <mergeCell ref="D37:G38"/>
    <mergeCell ref="H37:H38"/>
    <mergeCell ref="I37:I38"/>
    <mergeCell ref="J37:J38"/>
    <mergeCell ref="K16:K18"/>
    <mergeCell ref="E13:G13"/>
    <mergeCell ref="E15:G15"/>
    <mergeCell ref="E16:G16"/>
    <mergeCell ref="E17:G17"/>
    <mergeCell ref="E18:G18"/>
    <mergeCell ref="J21:J22"/>
    <mergeCell ref="K21:K22"/>
    <mergeCell ref="D23:D25"/>
    <mergeCell ref="D21:G22"/>
    <mergeCell ref="H21:H22"/>
    <mergeCell ref="I21:I22"/>
    <mergeCell ref="K32:K34"/>
    <mergeCell ref="F23:F34"/>
    <mergeCell ref="G23:G34"/>
    <mergeCell ref="D26:D28"/>
    <mergeCell ref="D29:D31"/>
    <mergeCell ref="A53:B53"/>
    <mergeCell ref="C53:C54"/>
    <mergeCell ref="D53:G54"/>
    <mergeCell ref="H53:H54"/>
    <mergeCell ref="I53:I54"/>
    <mergeCell ref="A2:D2"/>
    <mergeCell ref="D77:D79"/>
    <mergeCell ref="D71:D73"/>
    <mergeCell ref="D74:D76"/>
    <mergeCell ref="A69:B69"/>
    <mergeCell ref="C69:C70"/>
    <mergeCell ref="D45:D47"/>
    <mergeCell ref="A37:B37"/>
    <mergeCell ref="C37:C38"/>
    <mergeCell ref="D13:D15"/>
    <mergeCell ref="D69:G70"/>
    <mergeCell ref="H69:H70"/>
    <mergeCell ref="I69:I70"/>
    <mergeCell ref="A21:B21"/>
    <mergeCell ref="C21:C22"/>
    <mergeCell ref="E8:G8"/>
    <mergeCell ref="E11:G11"/>
    <mergeCell ref="E14:G14"/>
    <mergeCell ref="E43:G43"/>
    <mergeCell ref="A85:B85"/>
    <mergeCell ref="C85:C86"/>
    <mergeCell ref="D85:G86"/>
    <mergeCell ref="H85:H86"/>
    <mergeCell ref="I85:I86"/>
    <mergeCell ref="J85:J86"/>
    <mergeCell ref="K85:K86"/>
    <mergeCell ref="E80:G80"/>
    <mergeCell ref="E81:G81"/>
    <mergeCell ref="E82:G82"/>
    <mergeCell ref="D87:D89"/>
    <mergeCell ref="F87:F98"/>
    <mergeCell ref="G87:G98"/>
    <mergeCell ref="D90:D92"/>
    <mergeCell ref="D93:D95"/>
    <mergeCell ref="J53:J54"/>
    <mergeCell ref="K53:K54"/>
    <mergeCell ref="D55:D57"/>
    <mergeCell ref="F55:F66"/>
    <mergeCell ref="G55:G66"/>
    <mergeCell ref="D58:D60"/>
    <mergeCell ref="D61:D63"/>
    <mergeCell ref="K64:K66"/>
    <mergeCell ref="K96:K98"/>
    <mergeCell ref="E71:G71"/>
    <mergeCell ref="E73:G73"/>
    <mergeCell ref="E74:G74"/>
    <mergeCell ref="E76:G76"/>
    <mergeCell ref="E77:G77"/>
    <mergeCell ref="E79:G79"/>
    <mergeCell ref="K80:K82"/>
    <mergeCell ref="K69:K70"/>
    <mergeCell ref="J69:J70"/>
    <mergeCell ref="K48:K50"/>
    <mergeCell ref="E72:G72"/>
    <mergeCell ref="E75:G75"/>
    <mergeCell ref="E78:G78"/>
    <mergeCell ref="E39:G39"/>
    <mergeCell ref="E41:G41"/>
    <mergeCell ref="E42:G42"/>
    <mergeCell ref="E44:G44"/>
    <mergeCell ref="E45:G45"/>
    <mergeCell ref="E47:G47"/>
    <mergeCell ref="E48:G48"/>
    <mergeCell ref="E49:G49"/>
    <mergeCell ref="E50:G50"/>
    <mergeCell ref="E40:G40"/>
    <mergeCell ref="E46:G46"/>
  </mergeCells>
  <phoneticPr fontId="2"/>
  <printOptions horizontalCentered="1" verticalCentered="1"/>
  <pageMargins left="0.59055118110236227" right="0.27559055118110237" top="0.6692913385826772" bottom="0.74803149606299213" header="0.31496062992125984" footer="0.31496062992125984"/>
  <pageSetup paperSize="9" scale="66" firstPageNumber="4" fitToHeight="2" orientation="portrait" cellComments="asDisplayed" r:id="rId1"/>
  <headerFooter>
    <oddFooter>&amp;R&amp;"-,標準"&amp;12■&amp;A</oddFooter>
  </headerFooter>
  <rowBreaks count="1" manualBreakCount="1">
    <brk id="66" max="10" man="1"/>
  </rowBreak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117"/>
  <sheetViews>
    <sheetView view="pageBreakPreview" topLeftCell="A51" zoomScale="85" zoomScaleNormal="75" zoomScaleSheetLayoutView="85" workbookViewId="0">
      <selection activeCell="B7" sqref="B7"/>
    </sheetView>
  </sheetViews>
  <sheetFormatPr defaultRowHeight="13.5"/>
  <cols>
    <col min="1" max="2" width="8" style="2" customWidth="1"/>
    <col min="3" max="3" width="37.5703125" style="2" customWidth="1"/>
    <col min="4" max="4" width="24.85546875" style="2" customWidth="1"/>
    <col min="5" max="5" width="50.5703125" style="2" customWidth="1"/>
    <col min="6" max="6" width="22.28515625" style="2" hidden="1" customWidth="1"/>
    <col min="7" max="7" width="9.7109375" style="2" customWidth="1"/>
    <col min="8" max="9" width="8.140625" style="152" hidden="1" customWidth="1"/>
    <col min="10" max="10" width="9.140625" style="2"/>
    <col min="11" max="11" width="11.7109375" style="2" customWidth="1"/>
    <col min="12" max="16384" width="9.140625" style="2"/>
  </cols>
  <sheetData>
    <row r="1" spans="1:13" ht="24" customHeight="1">
      <c r="A1" s="131" t="s">
        <v>24</v>
      </c>
    </row>
    <row r="2" spans="1:13" ht="18.75">
      <c r="A2" s="426" t="s">
        <v>45</v>
      </c>
      <c r="B2" s="426"/>
      <c r="C2" s="426"/>
      <c r="D2" s="426"/>
      <c r="E2" s="131" t="s">
        <v>118</v>
      </c>
      <c r="H2" s="2"/>
      <c r="I2" s="2"/>
      <c r="K2" s="4"/>
    </row>
    <row r="3" spans="1:13" ht="18.75">
      <c r="A3" s="131" t="s">
        <v>36</v>
      </c>
      <c r="B3" s="3"/>
      <c r="D3" s="131"/>
      <c r="E3" s="131" t="s">
        <v>37</v>
      </c>
      <c r="H3" s="2"/>
      <c r="I3" s="2"/>
      <c r="K3" s="4"/>
    </row>
    <row r="4" spans="1:13" s="282" customFormat="1" ht="18.75">
      <c r="A4" s="132" t="s">
        <v>27</v>
      </c>
      <c r="B4" s="133"/>
      <c r="C4" s="134"/>
      <c r="D4" s="135"/>
      <c r="E4" s="135"/>
      <c r="F4" s="136"/>
      <c r="G4" s="136"/>
      <c r="H4" s="137"/>
      <c r="I4" s="137"/>
      <c r="J4" s="137"/>
      <c r="K4" s="138"/>
      <c r="L4" s="280"/>
      <c r="M4" s="281"/>
    </row>
    <row r="5" spans="1:13">
      <c r="A5" s="403" t="s">
        <v>2</v>
      </c>
      <c r="B5" s="404"/>
      <c r="C5" s="391" t="s">
        <v>0</v>
      </c>
      <c r="D5" s="397" t="s">
        <v>1</v>
      </c>
      <c r="E5" s="398"/>
      <c r="F5" s="398"/>
      <c r="G5" s="399"/>
      <c r="H5" s="391" t="s">
        <v>11</v>
      </c>
      <c r="I5" s="391" t="s">
        <v>12</v>
      </c>
      <c r="J5" s="424" t="s">
        <v>6</v>
      </c>
      <c r="K5" s="391" t="s">
        <v>5</v>
      </c>
    </row>
    <row r="6" spans="1:13">
      <c r="A6" s="279" t="s">
        <v>3</v>
      </c>
      <c r="B6" s="279" t="s">
        <v>4</v>
      </c>
      <c r="C6" s="392"/>
      <c r="D6" s="400"/>
      <c r="E6" s="401"/>
      <c r="F6" s="401"/>
      <c r="G6" s="402"/>
      <c r="H6" s="392"/>
      <c r="I6" s="392"/>
      <c r="J6" s="425"/>
      <c r="K6" s="392"/>
    </row>
    <row r="7" spans="1:13" s="68" customFormat="1">
      <c r="A7" s="216" t="s">
        <v>26</v>
      </c>
      <c r="B7" s="187">
        <v>3595</v>
      </c>
      <c r="C7" s="217" t="s">
        <v>13</v>
      </c>
      <c r="D7" s="351" t="s">
        <v>112</v>
      </c>
      <c r="E7" s="406" t="s">
        <v>132</v>
      </c>
      <c r="F7" s="407"/>
      <c r="G7" s="408"/>
      <c r="H7" s="218">
        <v>1168</v>
      </c>
      <c r="I7" s="218">
        <f>ROUND(H7/H16*J16,0)</f>
        <v>992</v>
      </c>
      <c r="J7" s="139">
        <v>990</v>
      </c>
      <c r="K7" s="219" t="s">
        <v>7</v>
      </c>
    </row>
    <row r="8" spans="1:13" s="256" customFormat="1">
      <c r="A8" s="210" t="s">
        <v>26</v>
      </c>
      <c r="B8" s="210">
        <v>3261</v>
      </c>
      <c r="C8" s="211" t="s">
        <v>13</v>
      </c>
      <c r="D8" s="351"/>
      <c r="E8" s="393" t="s">
        <v>132</v>
      </c>
      <c r="F8" s="394"/>
      <c r="G8" s="395"/>
      <c r="H8" s="231">
        <v>1168</v>
      </c>
      <c r="I8" s="231">
        <f>ROUND(H8/H18*J18,0)</f>
        <v>978</v>
      </c>
      <c r="J8" s="182">
        <v>991</v>
      </c>
      <c r="K8" s="185" t="s">
        <v>7</v>
      </c>
    </row>
    <row r="9" spans="1:13">
      <c r="A9" s="279" t="s">
        <v>26</v>
      </c>
      <c r="B9" s="279">
        <v>3262</v>
      </c>
      <c r="C9" s="154" t="s">
        <v>14</v>
      </c>
      <c r="D9" s="351"/>
      <c r="E9" s="385" t="s">
        <v>133</v>
      </c>
      <c r="F9" s="386"/>
      <c r="G9" s="387"/>
      <c r="H9" s="155">
        <v>38</v>
      </c>
      <c r="I9" s="155">
        <f>ROUND(H9/H18*J18,0)</f>
        <v>32</v>
      </c>
      <c r="J9" s="254">
        <v>33</v>
      </c>
      <c r="K9" s="278" t="s">
        <v>8</v>
      </c>
    </row>
    <row r="10" spans="1:13" s="68" customFormat="1">
      <c r="A10" s="216" t="s">
        <v>26</v>
      </c>
      <c r="B10" s="187">
        <v>3596</v>
      </c>
      <c r="C10" s="217" t="s">
        <v>15</v>
      </c>
      <c r="D10" s="355" t="s">
        <v>113</v>
      </c>
      <c r="E10" s="406" t="s">
        <v>134</v>
      </c>
      <c r="F10" s="407"/>
      <c r="G10" s="408"/>
      <c r="H10" s="220">
        <v>2335</v>
      </c>
      <c r="I10" s="218">
        <f>J7*2</f>
        <v>1980</v>
      </c>
      <c r="J10" s="140">
        <v>1977</v>
      </c>
      <c r="K10" s="219" t="s">
        <v>7</v>
      </c>
    </row>
    <row r="11" spans="1:13" s="256" customFormat="1">
      <c r="A11" s="210" t="s">
        <v>26</v>
      </c>
      <c r="B11" s="210">
        <v>3263</v>
      </c>
      <c r="C11" s="211" t="s">
        <v>15</v>
      </c>
      <c r="D11" s="356"/>
      <c r="E11" s="393" t="s">
        <v>134</v>
      </c>
      <c r="F11" s="394"/>
      <c r="G11" s="395"/>
      <c r="H11" s="232">
        <v>2335</v>
      </c>
      <c r="I11" s="231">
        <f>J8*2</f>
        <v>1982</v>
      </c>
      <c r="J11" s="183">
        <v>1979</v>
      </c>
      <c r="K11" s="185" t="s">
        <v>7</v>
      </c>
    </row>
    <row r="12" spans="1:13">
      <c r="A12" s="279" t="s">
        <v>26</v>
      </c>
      <c r="B12" s="279">
        <v>3264</v>
      </c>
      <c r="C12" s="154" t="s">
        <v>16</v>
      </c>
      <c r="D12" s="356"/>
      <c r="E12" s="385" t="s">
        <v>134</v>
      </c>
      <c r="F12" s="386"/>
      <c r="G12" s="387"/>
      <c r="H12" s="158">
        <v>77</v>
      </c>
      <c r="I12" s="155">
        <f>I9*2</f>
        <v>64</v>
      </c>
      <c r="J12" s="156">
        <v>66</v>
      </c>
      <c r="K12" s="278" t="s">
        <v>8</v>
      </c>
    </row>
    <row r="13" spans="1:13" s="68" customFormat="1">
      <c r="A13" s="216" t="s">
        <v>26</v>
      </c>
      <c r="B13" s="187">
        <v>3597</v>
      </c>
      <c r="C13" s="217" t="s">
        <v>17</v>
      </c>
      <c r="D13" s="355" t="s">
        <v>114</v>
      </c>
      <c r="E13" s="406" t="s">
        <v>135</v>
      </c>
      <c r="F13" s="407"/>
      <c r="G13" s="408"/>
      <c r="H13" s="220">
        <v>3704</v>
      </c>
      <c r="I13" s="218">
        <f>I7*3</f>
        <v>2976</v>
      </c>
      <c r="J13" s="140">
        <v>2966</v>
      </c>
      <c r="K13" s="219" t="s">
        <v>7</v>
      </c>
    </row>
    <row r="14" spans="1:13" s="256" customFormat="1">
      <c r="A14" s="210" t="s">
        <v>26</v>
      </c>
      <c r="B14" s="210">
        <v>3265</v>
      </c>
      <c r="C14" s="211" t="s">
        <v>17</v>
      </c>
      <c r="D14" s="356"/>
      <c r="E14" s="393" t="s">
        <v>135</v>
      </c>
      <c r="F14" s="394"/>
      <c r="G14" s="395"/>
      <c r="H14" s="232">
        <v>3704</v>
      </c>
      <c r="I14" s="231">
        <f>I8*3</f>
        <v>2934</v>
      </c>
      <c r="J14" s="183">
        <v>2969</v>
      </c>
      <c r="K14" s="185" t="s">
        <v>7</v>
      </c>
    </row>
    <row r="15" spans="1:13">
      <c r="A15" s="279" t="s">
        <v>26</v>
      </c>
      <c r="B15" s="279">
        <v>3266</v>
      </c>
      <c r="C15" s="154" t="s">
        <v>18</v>
      </c>
      <c r="D15" s="356"/>
      <c r="E15" s="385" t="s">
        <v>135</v>
      </c>
      <c r="F15" s="386"/>
      <c r="G15" s="387"/>
      <c r="H15" s="158">
        <v>122</v>
      </c>
      <c r="I15" s="155">
        <f>J9*3</f>
        <v>99</v>
      </c>
      <c r="J15" s="156">
        <v>99</v>
      </c>
      <c r="K15" s="278" t="s">
        <v>8</v>
      </c>
    </row>
    <row r="16" spans="1:13" s="68" customFormat="1" ht="27">
      <c r="A16" s="216" t="s">
        <v>26</v>
      </c>
      <c r="B16" s="187">
        <v>3598</v>
      </c>
      <c r="C16" s="217" t="s">
        <v>19</v>
      </c>
      <c r="D16" s="287" t="s">
        <v>115</v>
      </c>
      <c r="E16" s="406" t="s">
        <v>175</v>
      </c>
      <c r="F16" s="407"/>
      <c r="G16" s="408"/>
      <c r="H16" s="220">
        <v>266</v>
      </c>
      <c r="I16" s="220">
        <v>190</v>
      </c>
      <c r="J16" s="140">
        <v>226</v>
      </c>
      <c r="K16" s="382" t="s">
        <v>9</v>
      </c>
    </row>
    <row r="17" spans="1:11" s="256" customFormat="1" ht="27">
      <c r="A17" s="210" t="s">
        <v>26</v>
      </c>
      <c r="B17" s="210">
        <v>3267</v>
      </c>
      <c r="C17" s="211" t="s">
        <v>19</v>
      </c>
      <c r="D17" s="221" t="s">
        <v>115</v>
      </c>
      <c r="E17" s="393" t="s">
        <v>175</v>
      </c>
      <c r="F17" s="394"/>
      <c r="G17" s="395"/>
      <c r="H17" s="232">
        <v>266</v>
      </c>
      <c r="I17" s="232">
        <v>190</v>
      </c>
      <c r="J17" s="183">
        <v>227</v>
      </c>
      <c r="K17" s="383"/>
    </row>
    <row r="18" spans="1:11" s="68" customFormat="1" ht="27">
      <c r="A18" s="216" t="s">
        <v>26</v>
      </c>
      <c r="B18" s="187">
        <v>3599</v>
      </c>
      <c r="C18" s="217" t="s">
        <v>20</v>
      </c>
      <c r="D18" s="287" t="s">
        <v>116</v>
      </c>
      <c r="E18" s="406" t="s">
        <v>176</v>
      </c>
      <c r="F18" s="407"/>
      <c r="G18" s="408"/>
      <c r="H18" s="220">
        <v>270</v>
      </c>
      <c r="I18" s="220">
        <v>190</v>
      </c>
      <c r="J18" s="140">
        <v>226</v>
      </c>
      <c r="K18" s="383"/>
    </row>
    <row r="19" spans="1:11" s="256" customFormat="1" ht="27">
      <c r="A19" s="210" t="s">
        <v>26</v>
      </c>
      <c r="B19" s="210">
        <v>3268</v>
      </c>
      <c r="C19" s="211" t="s">
        <v>20</v>
      </c>
      <c r="D19" s="221" t="s">
        <v>116</v>
      </c>
      <c r="E19" s="393" t="s">
        <v>176</v>
      </c>
      <c r="F19" s="394"/>
      <c r="G19" s="395"/>
      <c r="H19" s="232">
        <v>270</v>
      </c>
      <c r="I19" s="232">
        <v>190</v>
      </c>
      <c r="J19" s="183">
        <v>227</v>
      </c>
      <c r="K19" s="383"/>
    </row>
    <row r="20" spans="1:11" s="68" customFormat="1" ht="27">
      <c r="A20" s="216" t="s">
        <v>26</v>
      </c>
      <c r="B20" s="187">
        <v>3600</v>
      </c>
      <c r="C20" s="217" t="s">
        <v>21</v>
      </c>
      <c r="D20" s="264" t="s">
        <v>117</v>
      </c>
      <c r="E20" s="406" t="s">
        <v>177</v>
      </c>
      <c r="F20" s="407"/>
      <c r="G20" s="408"/>
      <c r="H20" s="220">
        <v>285</v>
      </c>
      <c r="I20" s="220">
        <v>190</v>
      </c>
      <c r="J20" s="140">
        <v>226</v>
      </c>
      <c r="K20" s="383"/>
    </row>
    <row r="21" spans="1:11" s="256" customFormat="1" ht="27">
      <c r="A21" s="210" t="s">
        <v>26</v>
      </c>
      <c r="B21" s="210">
        <v>3269</v>
      </c>
      <c r="C21" s="211" t="s">
        <v>21</v>
      </c>
      <c r="D21" s="263" t="s">
        <v>117</v>
      </c>
      <c r="E21" s="393" t="s">
        <v>177</v>
      </c>
      <c r="F21" s="394"/>
      <c r="G21" s="395"/>
      <c r="H21" s="232">
        <v>285</v>
      </c>
      <c r="I21" s="232">
        <v>190</v>
      </c>
      <c r="J21" s="183">
        <v>227</v>
      </c>
      <c r="K21" s="384"/>
    </row>
    <row r="22" spans="1:11" ht="11.25" customHeight="1">
      <c r="A22" s="73"/>
      <c r="B22" s="73"/>
      <c r="C22" s="74"/>
      <c r="D22" s="75"/>
      <c r="E22" s="76"/>
      <c r="F22" s="255"/>
      <c r="G22" s="255"/>
      <c r="H22" s="160"/>
      <c r="I22" s="160"/>
      <c r="J22" s="161"/>
      <c r="K22" s="162"/>
    </row>
    <row r="23" spans="1:11" ht="18.75" customHeight="1">
      <c r="A23" s="79" t="s">
        <v>160</v>
      </c>
      <c r="B23" s="73"/>
      <c r="C23" s="74"/>
      <c r="D23" s="75"/>
      <c r="E23" s="76"/>
      <c r="F23" s="255"/>
      <c r="G23" s="160"/>
      <c r="H23" s="160"/>
      <c r="I23" s="161"/>
      <c r="J23" s="162"/>
    </row>
    <row r="24" spans="1:11" ht="17.25" customHeight="1">
      <c r="A24" s="396" t="s">
        <v>2</v>
      </c>
      <c r="B24" s="396"/>
      <c r="C24" s="396" t="s">
        <v>0</v>
      </c>
      <c r="D24" s="396" t="s">
        <v>1</v>
      </c>
      <c r="E24" s="396"/>
      <c r="F24" s="396"/>
      <c r="G24" s="396"/>
      <c r="H24" s="391" t="s">
        <v>11</v>
      </c>
      <c r="I24" s="391" t="s">
        <v>12</v>
      </c>
      <c r="J24" s="390" t="s">
        <v>6</v>
      </c>
      <c r="K24" s="391" t="s">
        <v>5</v>
      </c>
    </row>
    <row r="25" spans="1:11" ht="18.75" customHeight="1">
      <c r="A25" s="279" t="s">
        <v>3</v>
      </c>
      <c r="B25" s="279" t="s">
        <v>4</v>
      </c>
      <c r="C25" s="396"/>
      <c r="D25" s="396"/>
      <c r="E25" s="396"/>
      <c r="F25" s="396"/>
      <c r="G25" s="396"/>
      <c r="H25" s="392"/>
      <c r="I25" s="392"/>
      <c r="J25" s="390"/>
      <c r="K25" s="392"/>
    </row>
    <row r="26" spans="1:11" s="68" customFormat="1">
      <c r="A26" s="216" t="s">
        <v>26</v>
      </c>
      <c r="B26" s="187">
        <v>5591</v>
      </c>
      <c r="C26" s="217" t="s">
        <v>162</v>
      </c>
      <c r="D26" s="351" t="s">
        <v>112</v>
      </c>
      <c r="E26" s="287" t="s">
        <v>132</v>
      </c>
      <c r="F26" s="379" t="s">
        <v>161</v>
      </c>
      <c r="G26" s="379" t="s">
        <v>161</v>
      </c>
      <c r="H26" s="218">
        <v>1168</v>
      </c>
      <c r="I26" s="218">
        <f>ROUND(H26/H35*J35,0)</f>
        <v>891</v>
      </c>
      <c r="J26" s="140">
        <v>891</v>
      </c>
      <c r="K26" s="219" t="s">
        <v>7</v>
      </c>
    </row>
    <row r="27" spans="1:11" s="256" customFormat="1">
      <c r="A27" s="210" t="s">
        <v>26</v>
      </c>
      <c r="B27" s="210">
        <v>5261</v>
      </c>
      <c r="C27" s="211" t="s">
        <v>162</v>
      </c>
      <c r="D27" s="351"/>
      <c r="E27" s="221" t="s">
        <v>132</v>
      </c>
      <c r="F27" s="380"/>
      <c r="G27" s="380"/>
      <c r="H27" s="231">
        <v>1168</v>
      </c>
      <c r="I27" s="231">
        <f>ROUND(H27/H36*J36,0)</f>
        <v>896</v>
      </c>
      <c r="J27" s="183">
        <v>892</v>
      </c>
      <c r="K27" s="185" t="s">
        <v>7</v>
      </c>
    </row>
    <row r="28" spans="1:11">
      <c r="A28" s="279" t="s">
        <v>26</v>
      </c>
      <c r="B28" s="279">
        <v>5262</v>
      </c>
      <c r="C28" s="154" t="s">
        <v>163</v>
      </c>
      <c r="D28" s="351"/>
      <c r="E28" s="277" t="s">
        <v>133</v>
      </c>
      <c r="F28" s="380"/>
      <c r="G28" s="380"/>
      <c r="H28" s="155">
        <v>38</v>
      </c>
      <c r="I28" s="155">
        <f>ROUND(H28/H38*J38,0)</f>
        <v>29</v>
      </c>
      <c r="J28" s="156">
        <v>30</v>
      </c>
      <c r="K28" s="278" t="s">
        <v>8</v>
      </c>
    </row>
    <row r="29" spans="1:11" s="68" customFormat="1">
      <c r="A29" s="216" t="s">
        <v>26</v>
      </c>
      <c r="B29" s="187">
        <v>5592</v>
      </c>
      <c r="C29" s="217" t="s">
        <v>164</v>
      </c>
      <c r="D29" s="355" t="s">
        <v>113</v>
      </c>
      <c r="E29" s="287" t="s">
        <v>134</v>
      </c>
      <c r="F29" s="380"/>
      <c r="G29" s="380"/>
      <c r="H29" s="220">
        <v>2335</v>
      </c>
      <c r="I29" s="218">
        <f>J26*2</f>
        <v>1782</v>
      </c>
      <c r="J29" s="140">
        <v>1779</v>
      </c>
      <c r="K29" s="219" t="s">
        <v>7</v>
      </c>
    </row>
    <row r="30" spans="1:11" s="256" customFormat="1">
      <c r="A30" s="210" t="s">
        <v>26</v>
      </c>
      <c r="B30" s="210">
        <v>5263</v>
      </c>
      <c r="C30" s="211" t="s">
        <v>164</v>
      </c>
      <c r="D30" s="356"/>
      <c r="E30" s="221" t="s">
        <v>134</v>
      </c>
      <c r="F30" s="380"/>
      <c r="G30" s="380"/>
      <c r="H30" s="232">
        <v>2335</v>
      </c>
      <c r="I30" s="231">
        <f>J27*2</f>
        <v>1784</v>
      </c>
      <c r="J30" s="183">
        <v>1781</v>
      </c>
      <c r="K30" s="185" t="s">
        <v>7</v>
      </c>
    </row>
    <row r="31" spans="1:11">
      <c r="A31" s="279" t="s">
        <v>26</v>
      </c>
      <c r="B31" s="279">
        <v>5264</v>
      </c>
      <c r="C31" s="154" t="s">
        <v>165</v>
      </c>
      <c r="D31" s="356"/>
      <c r="E31" s="277" t="s">
        <v>134</v>
      </c>
      <c r="F31" s="380"/>
      <c r="G31" s="380"/>
      <c r="H31" s="158">
        <v>77</v>
      </c>
      <c r="I31" s="155">
        <f>I28*2</f>
        <v>58</v>
      </c>
      <c r="J31" s="156">
        <v>59</v>
      </c>
      <c r="K31" s="278" t="s">
        <v>8</v>
      </c>
    </row>
    <row r="32" spans="1:11" s="68" customFormat="1">
      <c r="A32" s="216" t="s">
        <v>26</v>
      </c>
      <c r="B32" s="187">
        <v>5593</v>
      </c>
      <c r="C32" s="217" t="s">
        <v>166</v>
      </c>
      <c r="D32" s="355" t="s">
        <v>114</v>
      </c>
      <c r="E32" s="287" t="s">
        <v>135</v>
      </c>
      <c r="F32" s="380"/>
      <c r="G32" s="380"/>
      <c r="H32" s="220">
        <v>3704</v>
      </c>
      <c r="I32" s="218">
        <f>I26*3</f>
        <v>2673</v>
      </c>
      <c r="J32" s="140">
        <v>2669</v>
      </c>
      <c r="K32" s="219" t="s">
        <v>7</v>
      </c>
    </row>
    <row r="33" spans="1:13" s="256" customFormat="1">
      <c r="A33" s="210" t="s">
        <v>26</v>
      </c>
      <c r="B33" s="210">
        <v>5265</v>
      </c>
      <c r="C33" s="211" t="s">
        <v>166</v>
      </c>
      <c r="D33" s="356"/>
      <c r="E33" s="221" t="s">
        <v>135</v>
      </c>
      <c r="F33" s="380"/>
      <c r="G33" s="380"/>
      <c r="H33" s="232">
        <v>3704</v>
      </c>
      <c r="I33" s="231">
        <f>I27*3</f>
        <v>2688</v>
      </c>
      <c r="J33" s="183">
        <v>2672</v>
      </c>
      <c r="K33" s="185" t="s">
        <v>7</v>
      </c>
    </row>
    <row r="34" spans="1:13">
      <c r="A34" s="279" t="s">
        <v>26</v>
      </c>
      <c r="B34" s="279">
        <v>5266</v>
      </c>
      <c r="C34" s="154" t="s">
        <v>167</v>
      </c>
      <c r="D34" s="356"/>
      <c r="E34" s="277" t="s">
        <v>135</v>
      </c>
      <c r="F34" s="380"/>
      <c r="G34" s="380"/>
      <c r="H34" s="158">
        <v>122</v>
      </c>
      <c r="I34" s="155">
        <f>J28*3</f>
        <v>90</v>
      </c>
      <c r="J34" s="156">
        <v>89</v>
      </c>
      <c r="K34" s="278" t="s">
        <v>8</v>
      </c>
    </row>
    <row r="35" spans="1:13" s="68" customFormat="1" ht="27">
      <c r="A35" s="216" t="s">
        <v>26</v>
      </c>
      <c r="B35" s="187">
        <v>5594</v>
      </c>
      <c r="C35" s="217" t="s">
        <v>168</v>
      </c>
      <c r="D35" s="287" t="s">
        <v>115</v>
      </c>
      <c r="E35" s="287" t="s">
        <v>175</v>
      </c>
      <c r="F35" s="380"/>
      <c r="G35" s="380"/>
      <c r="H35" s="220">
        <v>266</v>
      </c>
      <c r="I35" s="220">
        <v>190</v>
      </c>
      <c r="J35" s="140">
        <v>203</v>
      </c>
      <c r="K35" s="382" t="s">
        <v>9</v>
      </c>
    </row>
    <row r="36" spans="1:13" s="256" customFormat="1" ht="27">
      <c r="A36" s="210" t="s">
        <v>26</v>
      </c>
      <c r="B36" s="210">
        <v>5267</v>
      </c>
      <c r="C36" s="211" t="s">
        <v>168</v>
      </c>
      <c r="D36" s="221" t="s">
        <v>115</v>
      </c>
      <c r="E36" s="221" t="s">
        <v>175</v>
      </c>
      <c r="F36" s="380"/>
      <c r="G36" s="380"/>
      <c r="H36" s="232">
        <v>266</v>
      </c>
      <c r="I36" s="232">
        <v>190</v>
      </c>
      <c r="J36" s="183">
        <v>204</v>
      </c>
      <c r="K36" s="383"/>
    </row>
    <row r="37" spans="1:13" s="68" customFormat="1" ht="27">
      <c r="A37" s="216" t="s">
        <v>26</v>
      </c>
      <c r="B37" s="187">
        <v>5595</v>
      </c>
      <c r="C37" s="217" t="s">
        <v>169</v>
      </c>
      <c r="D37" s="287" t="s">
        <v>116</v>
      </c>
      <c r="E37" s="287" t="s">
        <v>176</v>
      </c>
      <c r="F37" s="380"/>
      <c r="G37" s="380"/>
      <c r="H37" s="220">
        <v>270</v>
      </c>
      <c r="I37" s="220">
        <v>190</v>
      </c>
      <c r="J37" s="140">
        <v>203</v>
      </c>
      <c r="K37" s="383"/>
    </row>
    <row r="38" spans="1:13" s="256" customFormat="1" ht="27">
      <c r="A38" s="210" t="s">
        <v>26</v>
      </c>
      <c r="B38" s="210">
        <v>5268</v>
      </c>
      <c r="C38" s="211" t="s">
        <v>169</v>
      </c>
      <c r="D38" s="221" t="s">
        <v>116</v>
      </c>
      <c r="E38" s="221" t="s">
        <v>176</v>
      </c>
      <c r="F38" s="380"/>
      <c r="G38" s="380"/>
      <c r="H38" s="232">
        <v>270</v>
      </c>
      <c r="I38" s="232">
        <v>190</v>
      </c>
      <c r="J38" s="183">
        <v>204</v>
      </c>
      <c r="K38" s="383"/>
    </row>
    <row r="39" spans="1:13" s="68" customFormat="1" ht="27">
      <c r="A39" s="216" t="s">
        <v>26</v>
      </c>
      <c r="B39" s="187">
        <v>5596</v>
      </c>
      <c r="C39" s="217" t="s">
        <v>170</v>
      </c>
      <c r="D39" s="264" t="s">
        <v>117</v>
      </c>
      <c r="E39" s="264" t="s">
        <v>177</v>
      </c>
      <c r="F39" s="380"/>
      <c r="G39" s="380"/>
      <c r="H39" s="220">
        <v>285</v>
      </c>
      <c r="I39" s="220">
        <v>190</v>
      </c>
      <c r="J39" s="140">
        <v>203</v>
      </c>
      <c r="K39" s="383"/>
    </row>
    <row r="40" spans="1:13" s="256" customFormat="1" ht="27">
      <c r="A40" s="210" t="s">
        <v>26</v>
      </c>
      <c r="B40" s="210">
        <v>5269</v>
      </c>
      <c r="C40" s="211" t="s">
        <v>170</v>
      </c>
      <c r="D40" s="263" t="s">
        <v>117</v>
      </c>
      <c r="E40" s="263" t="s">
        <v>177</v>
      </c>
      <c r="F40" s="381"/>
      <c r="G40" s="381"/>
      <c r="H40" s="232">
        <v>285</v>
      </c>
      <c r="I40" s="232">
        <v>190</v>
      </c>
      <c r="J40" s="183">
        <v>204</v>
      </c>
      <c r="K40" s="384"/>
    </row>
    <row r="41" spans="1:13">
      <c r="A41" s="159"/>
      <c r="B41" s="159"/>
      <c r="C41" s="144"/>
      <c r="D41" s="89"/>
      <c r="E41" s="89"/>
      <c r="F41" s="255"/>
      <c r="G41" s="255"/>
      <c r="H41" s="160"/>
      <c r="I41" s="160"/>
      <c r="J41" s="161"/>
      <c r="K41" s="162"/>
    </row>
    <row r="42" spans="1:13" s="282" customFormat="1" ht="18.75">
      <c r="A42" s="132" t="s">
        <v>28</v>
      </c>
      <c r="B42" s="133"/>
      <c r="C42" s="134"/>
      <c r="D42" s="135"/>
      <c r="E42" s="135"/>
      <c r="F42" s="136"/>
      <c r="G42" s="136"/>
      <c r="H42" s="137"/>
      <c r="I42" s="137"/>
      <c r="J42" s="137"/>
      <c r="K42" s="138"/>
      <c r="L42" s="280"/>
      <c r="M42" s="281"/>
    </row>
    <row r="43" spans="1:13" ht="13.5" customHeight="1">
      <c r="A43" s="396" t="s">
        <v>2</v>
      </c>
      <c r="B43" s="396"/>
      <c r="C43" s="396" t="s">
        <v>0</v>
      </c>
      <c r="D43" s="396" t="s">
        <v>1</v>
      </c>
      <c r="E43" s="396"/>
      <c r="F43" s="396"/>
      <c r="G43" s="396"/>
      <c r="H43" s="391" t="s">
        <v>11</v>
      </c>
      <c r="I43" s="391" t="s">
        <v>12</v>
      </c>
      <c r="J43" s="424" t="s">
        <v>6</v>
      </c>
      <c r="K43" s="391" t="s">
        <v>5</v>
      </c>
    </row>
    <row r="44" spans="1:13">
      <c r="A44" s="279" t="s">
        <v>3</v>
      </c>
      <c r="B44" s="279" t="s">
        <v>4</v>
      </c>
      <c r="C44" s="396"/>
      <c r="D44" s="396"/>
      <c r="E44" s="396"/>
      <c r="F44" s="396"/>
      <c r="G44" s="396"/>
      <c r="H44" s="392"/>
      <c r="I44" s="392"/>
      <c r="J44" s="425"/>
      <c r="K44" s="392"/>
    </row>
    <row r="45" spans="1:13" s="68" customFormat="1">
      <c r="A45" s="216" t="s">
        <v>26</v>
      </c>
      <c r="B45" s="187">
        <v>3601</v>
      </c>
      <c r="C45" s="217" t="s">
        <v>13</v>
      </c>
      <c r="D45" s="351" t="s">
        <v>112</v>
      </c>
      <c r="E45" s="406" t="s">
        <v>132</v>
      </c>
      <c r="F45" s="407"/>
      <c r="G45" s="408"/>
      <c r="H45" s="218">
        <v>1168</v>
      </c>
      <c r="I45" s="218">
        <f>ROUND(H45/H54*J54,0)</f>
        <v>992</v>
      </c>
      <c r="J45" s="139">
        <v>990</v>
      </c>
      <c r="K45" s="219" t="s">
        <v>7</v>
      </c>
    </row>
    <row r="46" spans="1:13" s="256" customFormat="1">
      <c r="A46" s="210" t="s">
        <v>26</v>
      </c>
      <c r="B46" s="210">
        <v>3270</v>
      </c>
      <c r="C46" s="211" t="s">
        <v>13</v>
      </c>
      <c r="D46" s="351"/>
      <c r="E46" s="393" t="s">
        <v>132</v>
      </c>
      <c r="F46" s="394"/>
      <c r="G46" s="395"/>
      <c r="H46" s="231">
        <v>1168</v>
      </c>
      <c r="I46" s="231">
        <f>ROUND(H46/H55*J55,0)</f>
        <v>997</v>
      </c>
      <c r="J46" s="182">
        <v>991</v>
      </c>
      <c r="K46" s="185" t="s">
        <v>7</v>
      </c>
    </row>
    <row r="47" spans="1:13">
      <c r="A47" s="279" t="s">
        <v>26</v>
      </c>
      <c r="B47" s="279">
        <v>3271</v>
      </c>
      <c r="C47" s="154" t="s">
        <v>14</v>
      </c>
      <c r="D47" s="351"/>
      <c r="E47" s="385" t="s">
        <v>133</v>
      </c>
      <c r="F47" s="386"/>
      <c r="G47" s="387"/>
      <c r="H47" s="155">
        <v>38</v>
      </c>
      <c r="I47" s="155">
        <f>ROUND(H47/H56*J56,0)</f>
        <v>32</v>
      </c>
      <c r="J47" s="254">
        <v>33</v>
      </c>
      <c r="K47" s="278" t="s">
        <v>8</v>
      </c>
    </row>
    <row r="48" spans="1:13" s="68" customFormat="1">
      <c r="A48" s="216" t="s">
        <v>26</v>
      </c>
      <c r="B48" s="187">
        <v>3602</v>
      </c>
      <c r="C48" s="217" t="s">
        <v>15</v>
      </c>
      <c r="D48" s="355" t="s">
        <v>113</v>
      </c>
      <c r="E48" s="406" t="s">
        <v>134</v>
      </c>
      <c r="F48" s="407"/>
      <c r="G48" s="408"/>
      <c r="H48" s="220">
        <v>2335</v>
      </c>
      <c r="I48" s="218">
        <f>J45*2</f>
        <v>1980</v>
      </c>
      <c r="J48" s="140">
        <v>1977</v>
      </c>
      <c r="K48" s="219" t="s">
        <v>7</v>
      </c>
    </row>
    <row r="49" spans="1:11" s="256" customFormat="1">
      <c r="A49" s="210" t="s">
        <v>26</v>
      </c>
      <c r="B49" s="210">
        <v>3272</v>
      </c>
      <c r="C49" s="211" t="s">
        <v>15</v>
      </c>
      <c r="D49" s="356"/>
      <c r="E49" s="393" t="s">
        <v>134</v>
      </c>
      <c r="F49" s="394"/>
      <c r="G49" s="395"/>
      <c r="H49" s="232">
        <v>2335</v>
      </c>
      <c r="I49" s="231">
        <f>J46*2</f>
        <v>1982</v>
      </c>
      <c r="J49" s="183">
        <v>1979</v>
      </c>
      <c r="K49" s="185" t="s">
        <v>7</v>
      </c>
    </row>
    <row r="50" spans="1:11">
      <c r="A50" s="279" t="s">
        <v>26</v>
      </c>
      <c r="B50" s="279">
        <v>3273</v>
      </c>
      <c r="C50" s="154" t="s">
        <v>16</v>
      </c>
      <c r="D50" s="356"/>
      <c r="E50" s="385" t="s">
        <v>134</v>
      </c>
      <c r="F50" s="386"/>
      <c r="G50" s="387"/>
      <c r="H50" s="158">
        <v>77</v>
      </c>
      <c r="I50" s="155">
        <f>I47*2</f>
        <v>64</v>
      </c>
      <c r="J50" s="156">
        <v>66</v>
      </c>
      <c r="K50" s="278" t="s">
        <v>8</v>
      </c>
    </row>
    <row r="51" spans="1:11" s="68" customFormat="1">
      <c r="A51" s="216" t="s">
        <v>26</v>
      </c>
      <c r="B51" s="187">
        <v>3603</v>
      </c>
      <c r="C51" s="217" t="s">
        <v>17</v>
      </c>
      <c r="D51" s="355" t="s">
        <v>114</v>
      </c>
      <c r="E51" s="406" t="s">
        <v>135</v>
      </c>
      <c r="F51" s="407"/>
      <c r="G51" s="408"/>
      <c r="H51" s="220">
        <v>3704</v>
      </c>
      <c r="I51" s="218">
        <f>I45*3</f>
        <v>2976</v>
      </c>
      <c r="J51" s="140">
        <v>2966</v>
      </c>
      <c r="K51" s="219" t="s">
        <v>7</v>
      </c>
    </row>
    <row r="52" spans="1:11" s="256" customFormat="1">
      <c r="A52" s="210" t="s">
        <v>26</v>
      </c>
      <c r="B52" s="210">
        <v>3274</v>
      </c>
      <c r="C52" s="211" t="s">
        <v>17</v>
      </c>
      <c r="D52" s="356"/>
      <c r="E52" s="393" t="s">
        <v>135</v>
      </c>
      <c r="F52" s="394"/>
      <c r="G52" s="395"/>
      <c r="H52" s="232">
        <v>3704</v>
      </c>
      <c r="I52" s="231">
        <f>I46*3</f>
        <v>2991</v>
      </c>
      <c r="J52" s="183">
        <v>2969</v>
      </c>
      <c r="K52" s="185" t="s">
        <v>7</v>
      </c>
    </row>
    <row r="53" spans="1:11">
      <c r="A53" s="279" t="s">
        <v>26</v>
      </c>
      <c r="B53" s="279">
        <v>3275</v>
      </c>
      <c r="C53" s="154" t="s">
        <v>18</v>
      </c>
      <c r="D53" s="356"/>
      <c r="E53" s="385" t="s">
        <v>135</v>
      </c>
      <c r="F53" s="386"/>
      <c r="G53" s="387"/>
      <c r="H53" s="158">
        <v>122</v>
      </c>
      <c r="I53" s="155">
        <f>J47*3</f>
        <v>99</v>
      </c>
      <c r="J53" s="156">
        <v>99</v>
      </c>
      <c r="K53" s="278" t="s">
        <v>8</v>
      </c>
    </row>
    <row r="54" spans="1:11" s="68" customFormat="1" ht="27">
      <c r="A54" s="216" t="s">
        <v>26</v>
      </c>
      <c r="B54" s="187">
        <v>3604</v>
      </c>
      <c r="C54" s="217" t="s">
        <v>19</v>
      </c>
      <c r="D54" s="287" t="s">
        <v>115</v>
      </c>
      <c r="E54" s="406" t="s">
        <v>175</v>
      </c>
      <c r="F54" s="407"/>
      <c r="G54" s="408"/>
      <c r="H54" s="220">
        <v>266</v>
      </c>
      <c r="I54" s="220">
        <v>190</v>
      </c>
      <c r="J54" s="140">
        <v>226</v>
      </c>
      <c r="K54" s="382" t="s">
        <v>9</v>
      </c>
    </row>
    <row r="55" spans="1:11" s="256" customFormat="1" ht="27">
      <c r="A55" s="210" t="s">
        <v>26</v>
      </c>
      <c r="B55" s="210">
        <v>3276</v>
      </c>
      <c r="C55" s="211" t="s">
        <v>19</v>
      </c>
      <c r="D55" s="221" t="s">
        <v>115</v>
      </c>
      <c r="E55" s="393" t="s">
        <v>175</v>
      </c>
      <c r="F55" s="394"/>
      <c r="G55" s="395"/>
      <c r="H55" s="232">
        <v>266</v>
      </c>
      <c r="I55" s="232">
        <v>190</v>
      </c>
      <c r="J55" s="183">
        <v>227</v>
      </c>
      <c r="K55" s="383"/>
    </row>
    <row r="56" spans="1:11" s="68" customFormat="1" ht="27">
      <c r="A56" s="216" t="s">
        <v>26</v>
      </c>
      <c r="B56" s="187">
        <v>3605</v>
      </c>
      <c r="C56" s="217" t="s">
        <v>20</v>
      </c>
      <c r="D56" s="287" t="s">
        <v>116</v>
      </c>
      <c r="E56" s="406" t="s">
        <v>176</v>
      </c>
      <c r="F56" s="407"/>
      <c r="G56" s="408"/>
      <c r="H56" s="220">
        <v>270</v>
      </c>
      <c r="I56" s="220">
        <v>190</v>
      </c>
      <c r="J56" s="140">
        <v>226</v>
      </c>
      <c r="K56" s="383"/>
    </row>
    <row r="57" spans="1:11" s="256" customFormat="1" ht="27">
      <c r="A57" s="210" t="s">
        <v>26</v>
      </c>
      <c r="B57" s="210">
        <v>3277</v>
      </c>
      <c r="C57" s="211" t="s">
        <v>20</v>
      </c>
      <c r="D57" s="221" t="s">
        <v>116</v>
      </c>
      <c r="E57" s="393" t="s">
        <v>176</v>
      </c>
      <c r="F57" s="394"/>
      <c r="G57" s="395"/>
      <c r="H57" s="232">
        <v>270</v>
      </c>
      <c r="I57" s="232">
        <v>190</v>
      </c>
      <c r="J57" s="183">
        <v>227</v>
      </c>
      <c r="K57" s="383"/>
    </row>
    <row r="58" spans="1:11" s="68" customFormat="1" ht="27">
      <c r="A58" s="216" t="s">
        <v>26</v>
      </c>
      <c r="B58" s="187">
        <v>3606</v>
      </c>
      <c r="C58" s="217" t="s">
        <v>21</v>
      </c>
      <c r="D58" s="264" t="s">
        <v>117</v>
      </c>
      <c r="E58" s="406" t="s">
        <v>177</v>
      </c>
      <c r="F58" s="407"/>
      <c r="G58" s="408"/>
      <c r="H58" s="220">
        <v>285</v>
      </c>
      <c r="I58" s="220">
        <v>190</v>
      </c>
      <c r="J58" s="140">
        <v>226</v>
      </c>
      <c r="K58" s="383"/>
    </row>
    <row r="59" spans="1:11" s="256" customFormat="1" ht="27">
      <c r="A59" s="210" t="s">
        <v>26</v>
      </c>
      <c r="B59" s="210">
        <v>3278</v>
      </c>
      <c r="C59" s="211" t="s">
        <v>21</v>
      </c>
      <c r="D59" s="263" t="s">
        <v>117</v>
      </c>
      <c r="E59" s="393" t="s">
        <v>177</v>
      </c>
      <c r="F59" s="394"/>
      <c r="G59" s="395"/>
      <c r="H59" s="232">
        <v>285</v>
      </c>
      <c r="I59" s="232">
        <v>190</v>
      </c>
      <c r="J59" s="183">
        <v>227</v>
      </c>
      <c r="K59" s="384"/>
    </row>
    <row r="60" spans="1:11" ht="11.25" customHeight="1">
      <c r="A60" s="73"/>
      <c r="B60" s="73"/>
      <c r="C60" s="74"/>
      <c r="D60" s="75"/>
      <c r="E60" s="76"/>
      <c r="F60" s="255"/>
      <c r="G60" s="255"/>
      <c r="H60" s="160"/>
      <c r="I60" s="160"/>
      <c r="J60" s="161"/>
      <c r="K60" s="162"/>
    </row>
    <row r="61" spans="1:11" ht="18.75" customHeight="1">
      <c r="A61" s="79" t="s">
        <v>160</v>
      </c>
      <c r="B61" s="73"/>
      <c r="C61" s="74"/>
      <c r="D61" s="75"/>
      <c r="E61" s="76"/>
      <c r="F61" s="255"/>
      <c r="G61" s="160"/>
      <c r="H61" s="160"/>
      <c r="I61" s="161"/>
      <c r="J61" s="162"/>
    </row>
    <row r="62" spans="1:11" ht="17.25" customHeight="1">
      <c r="A62" s="396" t="s">
        <v>2</v>
      </c>
      <c r="B62" s="396"/>
      <c r="C62" s="396" t="s">
        <v>0</v>
      </c>
      <c r="D62" s="396" t="s">
        <v>1</v>
      </c>
      <c r="E62" s="396"/>
      <c r="F62" s="396"/>
      <c r="G62" s="396"/>
      <c r="H62" s="391" t="s">
        <v>11</v>
      </c>
      <c r="I62" s="391" t="s">
        <v>12</v>
      </c>
      <c r="J62" s="390" t="s">
        <v>6</v>
      </c>
      <c r="K62" s="391" t="s">
        <v>5</v>
      </c>
    </row>
    <row r="63" spans="1:11" ht="18.75" customHeight="1">
      <c r="A63" s="279" t="s">
        <v>3</v>
      </c>
      <c r="B63" s="279" t="s">
        <v>4</v>
      </c>
      <c r="C63" s="396"/>
      <c r="D63" s="396"/>
      <c r="E63" s="396"/>
      <c r="F63" s="396"/>
      <c r="G63" s="396"/>
      <c r="H63" s="392"/>
      <c r="I63" s="392"/>
      <c r="J63" s="390"/>
      <c r="K63" s="392"/>
    </row>
    <row r="64" spans="1:11" s="68" customFormat="1">
      <c r="A64" s="216" t="s">
        <v>26</v>
      </c>
      <c r="B64" s="187">
        <v>5597</v>
      </c>
      <c r="C64" s="217" t="s">
        <v>162</v>
      </c>
      <c r="D64" s="351" t="s">
        <v>112</v>
      </c>
      <c r="E64" s="287" t="s">
        <v>132</v>
      </c>
      <c r="F64" s="379" t="s">
        <v>161</v>
      </c>
      <c r="G64" s="379" t="s">
        <v>161</v>
      </c>
      <c r="H64" s="218">
        <v>1168</v>
      </c>
      <c r="I64" s="218">
        <f>ROUND(H64/H73*J73,0)</f>
        <v>891</v>
      </c>
      <c r="J64" s="140">
        <v>891</v>
      </c>
      <c r="K64" s="219" t="s">
        <v>7</v>
      </c>
    </row>
    <row r="65" spans="1:13" s="256" customFormat="1">
      <c r="A65" s="210" t="s">
        <v>26</v>
      </c>
      <c r="B65" s="210">
        <v>5270</v>
      </c>
      <c r="C65" s="211" t="s">
        <v>162</v>
      </c>
      <c r="D65" s="351"/>
      <c r="E65" s="221" t="s">
        <v>132</v>
      </c>
      <c r="F65" s="380"/>
      <c r="G65" s="380"/>
      <c r="H65" s="231">
        <v>1168</v>
      </c>
      <c r="I65" s="231">
        <f>ROUND(H65/H74*J74,0)</f>
        <v>896</v>
      </c>
      <c r="J65" s="183">
        <v>892</v>
      </c>
      <c r="K65" s="185" t="s">
        <v>7</v>
      </c>
    </row>
    <row r="66" spans="1:13">
      <c r="A66" s="279" t="s">
        <v>26</v>
      </c>
      <c r="B66" s="279">
        <v>5271</v>
      </c>
      <c r="C66" s="154" t="s">
        <v>163</v>
      </c>
      <c r="D66" s="351"/>
      <c r="E66" s="277" t="s">
        <v>133</v>
      </c>
      <c r="F66" s="380"/>
      <c r="G66" s="380"/>
      <c r="H66" s="155">
        <v>38</v>
      </c>
      <c r="I66" s="155">
        <f>ROUND(H66/H75*J75,0)</f>
        <v>29</v>
      </c>
      <c r="J66" s="156">
        <v>30</v>
      </c>
      <c r="K66" s="278" t="s">
        <v>8</v>
      </c>
    </row>
    <row r="67" spans="1:13" s="68" customFormat="1">
      <c r="A67" s="216" t="s">
        <v>26</v>
      </c>
      <c r="B67" s="187">
        <v>5598</v>
      </c>
      <c r="C67" s="217" t="s">
        <v>164</v>
      </c>
      <c r="D67" s="355" t="s">
        <v>113</v>
      </c>
      <c r="E67" s="287" t="s">
        <v>134</v>
      </c>
      <c r="F67" s="380"/>
      <c r="G67" s="380"/>
      <c r="H67" s="220">
        <v>2335</v>
      </c>
      <c r="I67" s="218">
        <f>J64*2</f>
        <v>1782</v>
      </c>
      <c r="J67" s="140">
        <v>1779</v>
      </c>
      <c r="K67" s="219" t="s">
        <v>7</v>
      </c>
    </row>
    <row r="68" spans="1:13" s="256" customFormat="1">
      <c r="A68" s="210" t="s">
        <v>26</v>
      </c>
      <c r="B68" s="210">
        <v>5272</v>
      </c>
      <c r="C68" s="211" t="s">
        <v>164</v>
      </c>
      <c r="D68" s="356"/>
      <c r="E68" s="221" t="s">
        <v>134</v>
      </c>
      <c r="F68" s="380"/>
      <c r="G68" s="380"/>
      <c r="H68" s="232">
        <v>2335</v>
      </c>
      <c r="I68" s="231">
        <f>J65*2</f>
        <v>1784</v>
      </c>
      <c r="J68" s="183">
        <v>1781</v>
      </c>
      <c r="K68" s="185" t="s">
        <v>7</v>
      </c>
    </row>
    <row r="69" spans="1:13">
      <c r="A69" s="279" t="s">
        <v>26</v>
      </c>
      <c r="B69" s="279">
        <v>5273</v>
      </c>
      <c r="C69" s="154" t="s">
        <v>165</v>
      </c>
      <c r="D69" s="356"/>
      <c r="E69" s="277" t="s">
        <v>134</v>
      </c>
      <c r="F69" s="380"/>
      <c r="G69" s="380"/>
      <c r="H69" s="158">
        <v>77</v>
      </c>
      <c r="I69" s="155">
        <f>I66*2</f>
        <v>58</v>
      </c>
      <c r="J69" s="156">
        <v>59</v>
      </c>
      <c r="K69" s="278" t="s">
        <v>8</v>
      </c>
    </row>
    <row r="70" spans="1:13" s="68" customFormat="1">
      <c r="A70" s="216" t="s">
        <v>26</v>
      </c>
      <c r="B70" s="187">
        <v>5599</v>
      </c>
      <c r="C70" s="217" t="s">
        <v>166</v>
      </c>
      <c r="D70" s="355" t="s">
        <v>114</v>
      </c>
      <c r="E70" s="287" t="s">
        <v>135</v>
      </c>
      <c r="F70" s="380"/>
      <c r="G70" s="380"/>
      <c r="H70" s="220">
        <v>3704</v>
      </c>
      <c r="I70" s="218">
        <f>I64*3</f>
        <v>2673</v>
      </c>
      <c r="J70" s="140">
        <v>2669</v>
      </c>
      <c r="K70" s="219" t="s">
        <v>7</v>
      </c>
    </row>
    <row r="71" spans="1:13" s="256" customFormat="1">
      <c r="A71" s="210" t="s">
        <v>26</v>
      </c>
      <c r="B71" s="210">
        <v>5274</v>
      </c>
      <c r="C71" s="211" t="s">
        <v>166</v>
      </c>
      <c r="D71" s="356"/>
      <c r="E71" s="221" t="s">
        <v>135</v>
      </c>
      <c r="F71" s="380"/>
      <c r="G71" s="380"/>
      <c r="H71" s="232">
        <v>3704</v>
      </c>
      <c r="I71" s="231">
        <f>I65*3</f>
        <v>2688</v>
      </c>
      <c r="J71" s="183">
        <v>2672</v>
      </c>
      <c r="K71" s="185" t="s">
        <v>7</v>
      </c>
    </row>
    <row r="72" spans="1:13">
      <c r="A72" s="279" t="s">
        <v>26</v>
      </c>
      <c r="B72" s="279">
        <v>5275</v>
      </c>
      <c r="C72" s="154" t="s">
        <v>167</v>
      </c>
      <c r="D72" s="356"/>
      <c r="E72" s="277" t="s">
        <v>135</v>
      </c>
      <c r="F72" s="380"/>
      <c r="G72" s="380"/>
      <c r="H72" s="158">
        <v>122</v>
      </c>
      <c r="I72" s="155">
        <f>J66*3</f>
        <v>90</v>
      </c>
      <c r="J72" s="156">
        <v>89</v>
      </c>
      <c r="K72" s="278" t="s">
        <v>8</v>
      </c>
    </row>
    <row r="73" spans="1:13" s="68" customFormat="1" ht="27">
      <c r="A73" s="216" t="s">
        <v>26</v>
      </c>
      <c r="B73" s="187">
        <v>5600</v>
      </c>
      <c r="C73" s="217" t="s">
        <v>168</v>
      </c>
      <c r="D73" s="287" t="s">
        <v>115</v>
      </c>
      <c r="E73" s="287" t="s">
        <v>175</v>
      </c>
      <c r="F73" s="380"/>
      <c r="G73" s="380"/>
      <c r="H73" s="220">
        <v>266</v>
      </c>
      <c r="I73" s="220">
        <v>190</v>
      </c>
      <c r="J73" s="140">
        <v>203</v>
      </c>
      <c r="K73" s="382" t="s">
        <v>9</v>
      </c>
    </row>
    <row r="74" spans="1:13" s="256" customFormat="1" ht="27">
      <c r="A74" s="210" t="s">
        <v>26</v>
      </c>
      <c r="B74" s="210">
        <v>5276</v>
      </c>
      <c r="C74" s="211" t="s">
        <v>168</v>
      </c>
      <c r="D74" s="221" t="s">
        <v>115</v>
      </c>
      <c r="E74" s="221" t="s">
        <v>175</v>
      </c>
      <c r="F74" s="380"/>
      <c r="G74" s="380"/>
      <c r="H74" s="232">
        <v>266</v>
      </c>
      <c r="I74" s="232">
        <v>190</v>
      </c>
      <c r="J74" s="183">
        <v>204</v>
      </c>
      <c r="K74" s="383"/>
    </row>
    <row r="75" spans="1:13" s="68" customFormat="1" ht="27">
      <c r="A75" s="216" t="s">
        <v>26</v>
      </c>
      <c r="B75" s="187">
        <v>5601</v>
      </c>
      <c r="C75" s="217" t="s">
        <v>169</v>
      </c>
      <c r="D75" s="287" t="s">
        <v>116</v>
      </c>
      <c r="E75" s="287" t="s">
        <v>176</v>
      </c>
      <c r="F75" s="380"/>
      <c r="G75" s="380"/>
      <c r="H75" s="220">
        <v>270</v>
      </c>
      <c r="I75" s="220">
        <v>190</v>
      </c>
      <c r="J75" s="140">
        <v>203</v>
      </c>
      <c r="K75" s="383"/>
    </row>
    <row r="76" spans="1:13" s="256" customFormat="1" ht="27">
      <c r="A76" s="210" t="s">
        <v>26</v>
      </c>
      <c r="B76" s="210">
        <v>5277</v>
      </c>
      <c r="C76" s="211" t="s">
        <v>169</v>
      </c>
      <c r="D76" s="221" t="s">
        <v>116</v>
      </c>
      <c r="E76" s="221" t="s">
        <v>176</v>
      </c>
      <c r="F76" s="380"/>
      <c r="G76" s="380"/>
      <c r="H76" s="232">
        <v>270</v>
      </c>
      <c r="I76" s="232">
        <v>190</v>
      </c>
      <c r="J76" s="183">
        <v>204</v>
      </c>
      <c r="K76" s="383"/>
    </row>
    <row r="77" spans="1:13" s="68" customFormat="1" ht="27">
      <c r="A77" s="216" t="s">
        <v>26</v>
      </c>
      <c r="B77" s="187">
        <v>5602</v>
      </c>
      <c r="C77" s="217" t="s">
        <v>170</v>
      </c>
      <c r="D77" s="264" t="s">
        <v>117</v>
      </c>
      <c r="E77" s="264" t="s">
        <v>177</v>
      </c>
      <c r="F77" s="380"/>
      <c r="G77" s="380"/>
      <c r="H77" s="220">
        <v>285</v>
      </c>
      <c r="I77" s="220">
        <v>190</v>
      </c>
      <c r="J77" s="140">
        <v>203</v>
      </c>
      <c r="K77" s="383"/>
    </row>
    <row r="78" spans="1:13" s="256" customFormat="1" ht="27">
      <c r="A78" s="210" t="s">
        <v>26</v>
      </c>
      <c r="B78" s="210">
        <v>5278</v>
      </c>
      <c r="C78" s="211" t="s">
        <v>170</v>
      </c>
      <c r="D78" s="263" t="s">
        <v>117</v>
      </c>
      <c r="E78" s="263" t="s">
        <v>177</v>
      </c>
      <c r="F78" s="381"/>
      <c r="G78" s="381"/>
      <c r="H78" s="232">
        <v>285</v>
      </c>
      <c r="I78" s="232">
        <v>190</v>
      </c>
      <c r="J78" s="183">
        <v>204</v>
      </c>
      <c r="K78" s="384"/>
    </row>
    <row r="79" spans="1:13">
      <c r="A79" s="159"/>
      <c r="B79" s="159"/>
      <c r="C79" s="144"/>
      <c r="D79" s="89"/>
      <c r="E79" s="89"/>
      <c r="F79" s="255"/>
      <c r="G79" s="255"/>
      <c r="H79" s="160"/>
      <c r="I79" s="160"/>
      <c r="J79" s="161"/>
      <c r="K79" s="162"/>
    </row>
    <row r="80" spans="1:13" s="282" customFormat="1" ht="18.75">
      <c r="A80" s="132" t="s">
        <v>29</v>
      </c>
      <c r="B80" s="133"/>
      <c r="C80" s="134"/>
      <c r="D80" s="135"/>
      <c r="E80" s="135"/>
      <c r="F80" s="136"/>
      <c r="G80" s="136"/>
      <c r="H80" s="137"/>
      <c r="I80" s="137"/>
      <c r="J80" s="137"/>
      <c r="K80" s="138"/>
      <c r="L80" s="280"/>
      <c r="M80" s="281"/>
    </row>
    <row r="81" spans="1:11" ht="13.5" customHeight="1">
      <c r="A81" s="396" t="s">
        <v>2</v>
      </c>
      <c r="B81" s="396"/>
      <c r="C81" s="396" t="s">
        <v>0</v>
      </c>
      <c r="D81" s="396" t="s">
        <v>1</v>
      </c>
      <c r="E81" s="396"/>
      <c r="F81" s="396"/>
      <c r="G81" s="396"/>
      <c r="H81" s="391" t="s">
        <v>11</v>
      </c>
      <c r="I81" s="391" t="s">
        <v>12</v>
      </c>
      <c r="J81" s="424" t="s">
        <v>6</v>
      </c>
      <c r="K81" s="391" t="s">
        <v>5</v>
      </c>
    </row>
    <row r="82" spans="1:11">
      <c r="A82" s="279" t="s">
        <v>3</v>
      </c>
      <c r="B82" s="279" t="s">
        <v>4</v>
      </c>
      <c r="C82" s="396"/>
      <c r="D82" s="396"/>
      <c r="E82" s="396"/>
      <c r="F82" s="396"/>
      <c r="G82" s="396"/>
      <c r="H82" s="392"/>
      <c r="I82" s="392"/>
      <c r="J82" s="425"/>
      <c r="K82" s="392"/>
    </row>
    <row r="83" spans="1:11" s="68" customFormat="1">
      <c r="A83" s="216" t="s">
        <v>26</v>
      </c>
      <c r="B83" s="187">
        <v>3607</v>
      </c>
      <c r="C83" s="217" t="s">
        <v>13</v>
      </c>
      <c r="D83" s="351" t="s">
        <v>112</v>
      </c>
      <c r="E83" s="406" t="s">
        <v>132</v>
      </c>
      <c r="F83" s="407"/>
      <c r="G83" s="408"/>
      <c r="H83" s="218">
        <v>1168</v>
      </c>
      <c r="I83" s="218">
        <f>ROUND(H83/H92*J92,0)</f>
        <v>992</v>
      </c>
      <c r="J83" s="139">
        <v>990</v>
      </c>
      <c r="K83" s="219" t="s">
        <v>7</v>
      </c>
    </row>
    <row r="84" spans="1:11" s="256" customFormat="1">
      <c r="A84" s="210" t="s">
        <v>26</v>
      </c>
      <c r="B84" s="210">
        <v>3279</v>
      </c>
      <c r="C84" s="211" t="s">
        <v>13</v>
      </c>
      <c r="D84" s="351"/>
      <c r="E84" s="393" t="s">
        <v>132</v>
      </c>
      <c r="F84" s="394"/>
      <c r="G84" s="395"/>
      <c r="H84" s="231">
        <v>1168</v>
      </c>
      <c r="I84" s="231">
        <f>ROUND(H84/H93*J93,0)</f>
        <v>997</v>
      </c>
      <c r="J84" s="182">
        <v>991</v>
      </c>
      <c r="K84" s="185" t="s">
        <v>7</v>
      </c>
    </row>
    <row r="85" spans="1:11">
      <c r="A85" s="279" t="s">
        <v>26</v>
      </c>
      <c r="B85" s="279">
        <v>3280</v>
      </c>
      <c r="C85" s="154" t="s">
        <v>14</v>
      </c>
      <c r="D85" s="351"/>
      <c r="E85" s="385" t="s">
        <v>133</v>
      </c>
      <c r="F85" s="386"/>
      <c r="G85" s="387"/>
      <c r="H85" s="155">
        <v>38</v>
      </c>
      <c r="I85" s="155">
        <f>ROUND(H85/H94*J94,0)</f>
        <v>32</v>
      </c>
      <c r="J85" s="254">
        <v>33</v>
      </c>
      <c r="K85" s="278" t="s">
        <v>8</v>
      </c>
    </row>
    <row r="86" spans="1:11" s="68" customFormat="1">
      <c r="A86" s="216" t="s">
        <v>26</v>
      </c>
      <c r="B86" s="187">
        <v>3608</v>
      </c>
      <c r="C86" s="217" t="s">
        <v>15</v>
      </c>
      <c r="D86" s="355" t="s">
        <v>113</v>
      </c>
      <c r="E86" s="406" t="s">
        <v>134</v>
      </c>
      <c r="F86" s="407"/>
      <c r="G86" s="408"/>
      <c r="H86" s="220">
        <v>2335</v>
      </c>
      <c r="I86" s="218">
        <f>J83*2</f>
        <v>1980</v>
      </c>
      <c r="J86" s="140">
        <v>1977</v>
      </c>
      <c r="K86" s="219" t="s">
        <v>7</v>
      </c>
    </row>
    <row r="87" spans="1:11" s="256" customFormat="1">
      <c r="A87" s="210" t="s">
        <v>26</v>
      </c>
      <c r="B87" s="210">
        <v>3281</v>
      </c>
      <c r="C87" s="211" t="s">
        <v>15</v>
      </c>
      <c r="D87" s="356"/>
      <c r="E87" s="393" t="s">
        <v>134</v>
      </c>
      <c r="F87" s="394"/>
      <c r="G87" s="395"/>
      <c r="H87" s="232">
        <v>2335</v>
      </c>
      <c r="I87" s="231">
        <f>J84*2</f>
        <v>1982</v>
      </c>
      <c r="J87" s="183">
        <v>1979</v>
      </c>
      <c r="K87" s="185" t="s">
        <v>7</v>
      </c>
    </row>
    <row r="88" spans="1:11">
      <c r="A88" s="279" t="s">
        <v>26</v>
      </c>
      <c r="B88" s="279">
        <v>3282</v>
      </c>
      <c r="C88" s="154" t="s">
        <v>16</v>
      </c>
      <c r="D88" s="356"/>
      <c r="E88" s="385" t="s">
        <v>134</v>
      </c>
      <c r="F88" s="386"/>
      <c r="G88" s="387"/>
      <c r="H88" s="158">
        <v>77</v>
      </c>
      <c r="I88" s="155">
        <f>I85*2</f>
        <v>64</v>
      </c>
      <c r="J88" s="156">
        <v>66</v>
      </c>
      <c r="K88" s="278" t="s">
        <v>8</v>
      </c>
    </row>
    <row r="89" spans="1:11" s="68" customFormat="1">
      <c r="A89" s="216" t="s">
        <v>26</v>
      </c>
      <c r="B89" s="187">
        <v>3609</v>
      </c>
      <c r="C89" s="217" t="s">
        <v>17</v>
      </c>
      <c r="D89" s="355" t="s">
        <v>114</v>
      </c>
      <c r="E89" s="406" t="s">
        <v>135</v>
      </c>
      <c r="F89" s="407"/>
      <c r="G89" s="408"/>
      <c r="H89" s="220">
        <v>3704</v>
      </c>
      <c r="I89" s="218">
        <f>I83*3</f>
        <v>2976</v>
      </c>
      <c r="J89" s="140">
        <v>2966</v>
      </c>
      <c r="K89" s="219" t="s">
        <v>7</v>
      </c>
    </row>
    <row r="90" spans="1:11" s="256" customFormat="1">
      <c r="A90" s="210" t="s">
        <v>26</v>
      </c>
      <c r="B90" s="210">
        <v>3283</v>
      </c>
      <c r="C90" s="211" t="s">
        <v>17</v>
      </c>
      <c r="D90" s="356"/>
      <c r="E90" s="393" t="s">
        <v>135</v>
      </c>
      <c r="F90" s="394"/>
      <c r="G90" s="395"/>
      <c r="H90" s="232">
        <v>3704</v>
      </c>
      <c r="I90" s="231">
        <f>I84*3</f>
        <v>2991</v>
      </c>
      <c r="J90" s="183">
        <v>2969</v>
      </c>
      <c r="K90" s="185" t="s">
        <v>7</v>
      </c>
    </row>
    <row r="91" spans="1:11">
      <c r="A91" s="279" t="s">
        <v>26</v>
      </c>
      <c r="B91" s="279">
        <v>3284</v>
      </c>
      <c r="C91" s="154" t="s">
        <v>18</v>
      </c>
      <c r="D91" s="356"/>
      <c r="E91" s="385" t="s">
        <v>135</v>
      </c>
      <c r="F91" s="386"/>
      <c r="G91" s="387"/>
      <c r="H91" s="158">
        <v>122</v>
      </c>
      <c r="I91" s="155">
        <f>J85*3</f>
        <v>99</v>
      </c>
      <c r="J91" s="156">
        <v>99</v>
      </c>
      <c r="K91" s="278" t="s">
        <v>8</v>
      </c>
    </row>
    <row r="92" spans="1:11" s="68" customFormat="1" ht="27">
      <c r="A92" s="216" t="s">
        <v>26</v>
      </c>
      <c r="B92" s="187">
        <v>3610</v>
      </c>
      <c r="C92" s="217" t="s">
        <v>19</v>
      </c>
      <c r="D92" s="287" t="s">
        <v>115</v>
      </c>
      <c r="E92" s="406" t="s">
        <v>175</v>
      </c>
      <c r="F92" s="407"/>
      <c r="G92" s="408"/>
      <c r="H92" s="220">
        <v>266</v>
      </c>
      <c r="I92" s="220">
        <v>190</v>
      </c>
      <c r="J92" s="140">
        <v>226</v>
      </c>
      <c r="K92" s="382" t="s">
        <v>9</v>
      </c>
    </row>
    <row r="93" spans="1:11" s="256" customFormat="1" ht="27">
      <c r="A93" s="210" t="s">
        <v>26</v>
      </c>
      <c r="B93" s="210">
        <v>3285</v>
      </c>
      <c r="C93" s="211" t="s">
        <v>19</v>
      </c>
      <c r="D93" s="221" t="s">
        <v>115</v>
      </c>
      <c r="E93" s="393" t="s">
        <v>175</v>
      </c>
      <c r="F93" s="394"/>
      <c r="G93" s="395"/>
      <c r="H93" s="232">
        <v>266</v>
      </c>
      <c r="I93" s="232">
        <v>190</v>
      </c>
      <c r="J93" s="183">
        <v>227</v>
      </c>
      <c r="K93" s="383"/>
    </row>
    <row r="94" spans="1:11" s="68" customFormat="1" ht="27">
      <c r="A94" s="216" t="s">
        <v>26</v>
      </c>
      <c r="B94" s="187">
        <v>3611</v>
      </c>
      <c r="C94" s="217" t="s">
        <v>20</v>
      </c>
      <c r="D94" s="287" t="s">
        <v>116</v>
      </c>
      <c r="E94" s="406" t="s">
        <v>176</v>
      </c>
      <c r="F94" s="407"/>
      <c r="G94" s="408"/>
      <c r="H94" s="220">
        <v>270</v>
      </c>
      <c r="I94" s="220">
        <v>190</v>
      </c>
      <c r="J94" s="140">
        <v>226</v>
      </c>
      <c r="K94" s="383"/>
    </row>
    <row r="95" spans="1:11" s="256" customFormat="1" ht="27">
      <c r="A95" s="210" t="s">
        <v>26</v>
      </c>
      <c r="B95" s="210">
        <v>3286</v>
      </c>
      <c r="C95" s="211" t="s">
        <v>20</v>
      </c>
      <c r="D95" s="221" t="s">
        <v>116</v>
      </c>
      <c r="E95" s="393" t="s">
        <v>176</v>
      </c>
      <c r="F95" s="394"/>
      <c r="G95" s="395"/>
      <c r="H95" s="232">
        <v>270</v>
      </c>
      <c r="I95" s="232">
        <v>190</v>
      </c>
      <c r="J95" s="183">
        <v>227</v>
      </c>
      <c r="K95" s="383"/>
    </row>
    <row r="96" spans="1:11" s="68" customFormat="1" ht="27">
      <c r="A96" s="216" t="s">
        <v>26</v>
      </c>
      <c r="B96" s="187">
        <v>3612</v>
      </c>
      <c r="C96" s="217" t="s">
        <v>21</v>
      </c>
      <c r="D96" s="264" t="s">
        <v>117</v>
      </c>
      <c r="E96" s="406" t="s">
        <v>177</v>
      </c>
      <c r="F96" s="407"/>
      <c r="G96" s="408"/>
      <c r="H96" s="220">
        <v>285</v>
      </c>
      <c r="I96" s="220">
        <v>190</v>
      </c>
      <c r="J96" s="140">
        <v>226</v>
      </c>
      <c r="K96" s="383"/>
    </row>
    <row r="97" spans="1:11" s="256" customFormat="1" ht="27">
      <c r="A97" s="210" t="s">
        <v>26</v>
      </c>
      <c r="B97" s="210">
        <v>3287</v>
      </c>
      <c r="C97" s="211" t="s">
        <v>21</v>
      </c>
      <c r="D97" s="263" t="s">
        <v>117</v>
      </c>
      <c r="E97" s="393" t="s">
        <v>177</v>
      </c>
      <c r="F97" s="394"/>
      <c r="G97" s="395"/>
      <c r="H97" s="232">
        <v>285</v>
      </c>
      <c r="I97" s="232">
        <v>190</v>
      </c>
      <c r="J97" s="183">
        <v>227</v>
      </c>
      <c r="K97" s="384"/>
    </row>
    <row r="98" spans="1:11" ht="11.25" customHeight="1">
      <c r="A98" s="73"/>
      <c r="B98" s="73"/>
      <c r="C98" s="74"/>
      <c r="D98" s="75"/>
      <c r="E98" s="76"/>
      <c r="F98" s="255"/>
      <c r="G98" s="255"/>
      <c r="H98" s="160"/>
      <c r="I98" s="160"/>
      <c r="J98" s="161"/>
      <c r="K98" s="162"/>
    </row>
    <row r="99" spans="1:11" ht="18.75" customHeight="1">
      <c r="A99" s="79" t="s">
        <v>160</v>
      </c>
      <c r="B99" s="73"/>
      <c r="C99" s="74"/>
      <c r="D99" s="75"/>
      <c r="E99" s="76"/>
      <c r="F99" s="255"/>
      <c r="G99" s="160"/>
      <c r="H99" s="160"/>
      <c r="I99" s="161"/>
      <c r="J99" s="162"/>
    </row>
    <row r="100" spans="1:11" ht="17.25" customHeight="1">
      <c r="A100" s="396" t="s">
        <v>2</v>
      </c>
      <c r="B100" s="396"/>
      <c r="C100" s="396" t="s">
        <v>0</v>
      </c>
      <c r="D100" s="396" t="s">
        <v>1</v>
      </c>
      <c r="E100" s="396"/>
      <c r="F100" s="396"/>
      <c r="G100" s="396"/>
      <c r="H100" s="391" t="s">
        <v>11</v>
      </c>
      <c r="I100" s="391" t="s">
        <v>12</v>
      </c>
      <c r="J100" s="390" t="s">
        <v>6</v>
      </c>
      <c r="K100" s="391" t="s">
        <v>5</v>
      </c>
    </row>
    <row r="101" spans="1:11" ht="18.75" customHeight="1">
      <c r="A101" s="279" t="s">
        <v>3</v>
      </c>
      <c r="B101" s="279" t="s">
        <v>4</v>
      </c>
      <c r="C101" s="396"/>
      <c r="D101" s="396"/>
      <c r="E101" s="396"/>
      <c r="F101" s="396"/>
      <c r="G101" s="396"/>
      <c r="H101" s="392"/>
      <c r="I101" s="392"/>
      <c r="J101" s="390"/>
      <c r="K101" s="392"/>
    </row>
    <row r="102" spans="1:11" s="68" customFormat="1">
      <c r="A102" s="216" t="s">
        <v>26</v>
      </c>
      <c r="B102" s="187">
        <v>5603</v>
      </c>
      <c r="C102" s="217" t="s">
        <v>162</v>
      </c>
      <c r="D102" s="351" t="s">
        <v>112</v>
      </c>
      <c r="E102" s="287" t="s">
        <v>132</v>
      </c>
      <c r="F102" s="379" t="s">
        <v>161</v>
      </c>
      <c r="G102" s="379" t="s">
        <v>161</v>
      </c>
      <c r="H102" s="218">
        <v>1168</v>
      </c>
      <c r="I102" s="218">
        <f>ROUND(H102/H111*J111,0)</f>
        <v>891</v>
      </c>
      <c r="J102" s="140">
        <v>891</v>
      </c>
      <c r="K102" s="219" t="s">
        <v>7</v>
      </c>
    </row>
    <row r="103" spans="1:11" s="256" customFormat="1">
      <c r="A103" s="210" t="s">
        <v>26</v>
      </c>
      <c r="B103" s="210">
        <v>5279</v>
      </c>
      <c r="C103" s="211" t="s">
        <v>162</v>
      </c>
      <c r="D103" s="351"/>
      <c r="E103" s="221" t="s">
        <v>132</v>
      </c>
      <c r="F103" s="380"/>
      <c r="G103" s="380"/>
      <c r="H103" s="231">
        <v>1168</v>
      </c>
      <c r="I103" s="231">
        <f>ROUND(H103/H112*J112,0)</f>
        <v>896</v>
      </c>
      <c r="J103" s="183">
        <v>892</v>
      </c>
      <c r="K103" s="185" t="s">
        <v>7</v>
      </c>
    </row>
    <row r="104" spans="1:11">
      <c r="A104" s="279" t="s">
        <v>26</v>
      </c>
      <c r="B104" s="279">
        <v>5280</v>
      </c>
      <c r="C104" s="154" t="s">
        <v>163</v>
      </c>
      <c r="D104" s="351"/>
      <c r="E104" s="277" t="s">
        <v>133</v>
      </c>
      <c r="F104" s="380"/>
      <c r="G104" s="380"/>
      <c r="H104" s="155">
        <v>38</v>
      </c>
      <c r="I104" s="155">
        <f>ROUND(H104/H113*J113,0)</f>
        <v>29</v>
      </c>
      <c r="J104" s="156">
        <v>30</v>
      </c>
      <c r="K104" s="278" t="s">
        <v>8</v>
      </c>
    </row>
    <row r="105" spans="1:11" s="68" customFormat="1">
      <c r="A105" s="216" t="s">
        <v>26</v>
      </c>
      <c r="B105" s="187">
        <v>5604</v>
      </c>
      <c r="C105" s="217" t="s">
        <v>164</v>
      </c>
      <c r="D105" s="355" t="s">
        <v>113</v>
      </c>
      <c r="E105" s="287" t="s">
        <v>134</v>
      </c>
      <c r="F105" s="380"/>
      <c r="G105" s="380"/>
      <c r="H105" s="220">
        <v>2335</v>
      </c>
      <c r="I105" s="218">
        <f>J102*2</f>
        <v>1782</v>
      </c>
      <c r="J105" s="140">
        <v>1779</v>
      </c>
      <c r="K105" s="219" t="s">
        <v>7</v>
      </c>
    </row>
    <row r="106" spans="1:11" s="256" customFormat="1">
      <c r="A106" s="210" t="s">
        <v>26</v>
      </c>
      <c r="B106" s="210">
        <v>5281</v>
      </c>
      <c r="C106" s="211" t="s">
        <v>164</v>
      </c>
      <c r="D106" s="356"/>
      <c r="E106" s="221" t="s">
        <v>134</v>
      </c>
      <c r="F106" s="380"/>
      <c r="G106" s="380"/>
      <c r="H106" s="232">
        <v>2335</v>
      </c>
      <c r="I106" s="231">
        <f>J103*2</f>
        <v>1784</v>
      </c>
      <c r="J106" s="183">
        <v>1781</v>
      </c>
      <c r="K106" s="185" t="s">
        <v>7</v>
      </c>
    </row>
    <row r="107" spans="1:11">
      <c r="A107" s="279" t="s">
        <v>26</v>
      </c>
      <c r="B107" s="279">
        <v>5282</v>
      </c>
      <c r="C107" s="154" t="s">
        <v>165</v>
      </c>
      <c r="D107" s="356"/>
      <c r="E107" s="277" t="s">
        <v>134</v>
      </c>
      <c r="F107" s="380"/>
      <c r="G107" s="380"/>
      <c r="H107" s="158">
        <v>77</v>
      </c>
      <c r="I107" s="155">
        <f>I104*2</f>
        <v>58</v>
      </c>
      <c r="J107" s="156">
        <v>59</v>
      </c>
      <c r="K107" s="278" t="s">
        <v>8</v>
      </c>
    </row>
    <row r="108" spans="1:11" s="68" customFormat="1">
      <c r="A108" s="216" t="s">
        <v>26</v>
      </c>
      <c r="B108" s="187">
        <v>5605</v>
      </c>
      <c r="C108" s="217" t="s">
        <v>166</v>
      </c>
      <c r="D108" s="355" t="s">
        <v>114</v>
      </c>
      <c r="E108" s="287" t="s">
        <v>135</v>
      </c>
      <c r="F108" s="380"/>
      <c r="G108" s="380"/>
      <c r="H108" s="220">
        <v>3704</v>
      </c>
      <c r="I108" s="218">
        <f>I102*3</f>
        <v>2673</v>
      </c>
      <c r="J108" s="140">
        <v>2669</v>
      </c>
      <c r="K108" s="219" t="s">
        <v>7</v>
      </c>
    </row>
    <row r="109" spans="1:11" s="256" customFormat="1">
      <c r="A109" s="210" t="s">
        <v>26</v>
      </c>
      <c r="B109" s="210">
        <v>5283</v>
      </c>
      <c r="C109" s="211" t="s">
        <v>166</v>
      </c>
      <c r="D109" s="356"/>
      <c r="E109" s="221" t="s">
        <v>135</v>
      </c>
      <c r="F109" s="380"/>
      <c r="G109" s="380"/>
      <c r="H109" s="232">
        <v>3704</v>
      </c>
      <c r="I109" s="231">
        <f>I103*3</f>
        <v>2688</v>
      </c>
      <c r="J109" s="183">
        <v>2672</v>
      </c>
      <c r="K109" s="185" t="s">
        <v>7</v>
      </c>
    </row>
    <row r="110" spans="1:11">
      <c r="A110" s="279" t="s">
        <v>26</v>
      </c>
      <c r="B110" s="279">
        <v>5284</v>
      </c>
      <c r="C110" s="154" t="s">
        <v>167</v>
      </c>
      <c r="D110" s="356"/>
      <c r="E110" s="277" t="s">
        <v>135</v>
      </c>
      <c r="F110" s="380"/>
      <c r="G110" s="380"/>
      <c r="H110" s="158">
        <v>122</v>
      </c>
      <c r="I110" s="155">
        <f>J104*3</f>
        <v>90</v>
      </c>
      <c r="J110" s="156">
        <v>89</v>
      </c>
      <c r="K110" s="278" t="s">
        <v>8</v>
      </c>
    </row>
    <row r="111" spans="1:11" s="68" customFormat="1" ht="27">
      <c r="A111" s="216" t="s">
        <v>26</v>
      </c>
      <c r="B111" s="187">
        <v>5606</v>
      </c>
      <c r="C111" s="217" t="s">
        <v>168</v>
      </c>
      <c r="D111" s="287" t="s">
        <v>115</v>
      </c>
      <c r="E111" s="287" t="s">
        <v>175</v>
      </c>
      <c r="F111" s="380"/>
      <c r="G111" s="380"/>
      <c r="H111" s="220">
        <v>266</v>
      </c>
      <c r="I111" s="220">
        <v>190</v>
      </c>
      <c r="J111" s="140">
        <v>203</v>
      </c>
      <c r="K111" s="382" t="s">
        <v>9</v>
      </c>
    </row>
    <row r="112" spans="1:11" s="256" customFormat="1" ht="27">
      <c r="A112" s="210" t="s">
        <v>26</v>
      </c>
      <c r="B112" s="210">
        <v>5285</v>
      </c>
      <c r="C112" s="211" t="s">
        <v>168</v>
      </c>
      <c r="D112" s="221" t="s">
        <v>115</v>
      </c>
      <c r="E112" s="221" t="s">
        <v>175</v>
      </c>
      <c r="F112" s="380"/>
      <c r="G112" s="380"/>
      <c r="H112" s="232">
        <v>266</v>
      </c>
      <c r="I112" s="232">
        <v>190</v>
      </c>
      <c r="J112" s="183">
        <v>204</v>
      </c>
      <c r="K112" s="383"/>
    </row>
    <row r="113" spans="1:11" s="68" customFormat="1" ht="27">
      <c r="A113" s="216" t="s">
        <v>26</v>
      </c>
      <c r="B113" s="187">
        <v>5607</v>
      </c>
      <c r="C113" s="217" t="s">
        <v>169</v>
      </c>
      <c r="D113" s="287" t="s">
        <v>116</v>
      </c>
      <c r="E113" s="287" t="s">
        <v>176</v>
      </c>
      <c r="F113" s="380"/>
      <c r="G113" s="380"/>
      <c r="H113" s="220">
        <v>270</v>
      </c>
      <c r="I113" s="220">
        <v>190</v>
      </c>
      <c r="J113" s="140">
        <v>203</v>
      </c>
      <c r="K113" s="383"/>
    </row>
    <row r="114" spans="1:11" s="256" customFormat="1" ht="27">
      <c r="A114" s="210" t="s">
        <v>26</v>
      </c>
      <c r="B114" s="210">
        <v>5286</v>
      </c>
      <c r="C114" s="211" t="s">
        <v>169</v>
      </c>
      <c r="D114" s="221" t="s">
        <v>116</v>
      </c>
      <c r="E114" s="221" t="s">
        <v>176</v>
      </c>
      <c r="F114" s="380"/>
      <c r="G114" s="380"/>
      <c r="H114" s="232">
        <v>270</v>
      </c>
      <c r="I114" s="232">
        <v>190</v>
      </c>
      <c r="J114" s="183">
        <v>204</v>
      </c>
      <c r="K114" s="383"/>
    </row>
    <row r="115" spans="1:11" s="68" customFormat="1" ht="27">
      <c r="A115" s="216" t="s">
        <v>26</v>
      </c>
      <c r="B115" s="187">
        <v>5608</v>
      </c>
      <c r="C115" s="217" t="s">
        <v>170</v>
      </c>
      <c r="D115" s="264" t="s">
        <v>117</v>
      </c>
      <c r="E115" s="264" t="s">
        <v>177</v>
      </c>
      <c r="F115" s="380"/>
      <c r="G115" s="380"/>
      <c r="H115" s="220">
        <v>285</v>
      </c>
      <c r="I115" s="220">
        <v>190</v>
      </c>
      <c r="J115" s="140">
        <v>203</v>
      </c>
      <c r="K115" s="383"/>
    </row>
    <row r="116" spans="1:11" s="256" customFormat="1" ht="27">
      <c r="A116" s="210" t="s">
        <v>26</v>
      </c>
      <c r="B116" s="210">
        <v>5287</v>
      </c>
      <c r="C116" s="211" t="s">
        <v>170</v>
      </c>
      <c r="D116" s="263" t="s">
        <v>117</v>
      </c>
      <c r="E116" s="263" t="s">
        <v>177</v>
      </c>
      <c r="F116" s="381"/>
      <c r="G116" s="381"/>
      <c r="H116" s="232">
        <v>285</v>
      </c>
      <c r="I116" s="232">
        <v>190</v>
      </c>
      <c r="J116" s="183">
        <v>204</v>
      </c>
      <c r="K116" s="384"/>
    </row>
    <row r="117" spans="1:11">
      <c r="A117" s="159"/>
      <c r="B117" s="159"/>
      <c r="C117" s="144"/>
      <c r="D117" s="89"/>
      <c r="E117" s="89"/>
      <c r="F117" s="255"/>
      <c r="G117" s="255"/>
      <c r="H117" s="160"/>
      <c r="I117" s="160"/>
      <c r="J117" s="161"/>
      <c r="K117" s="162"/>
    </row>
  </sheetData>
  <mergeCells count="118">
    <mergeCell ref="K16:K21"/>
    <mergeCell ref="E13:G13"/>
    <mergeCell ref="E15:G15"/>
    <mergeCell ref="E16:G16"/>
    <mergeCell ref="E18:G18"/>
    <mergeCell ref="E21:G21"/>
    <mergeCell ref="K5:K6"/>
    <mergeCell ref="D7:D9"/>
    <mergeCell ref="D10:D12"/>
    <mergeCell ref="J5:J6"/>
    <mergeCell ref="E7:G7"/>
    <mergeCell ref="E9:G9"/>
    <mergeCell ref="E10:G10"/>
    <mergeCell ref="E12:G12"/>
    <mergeCell ref="D5:G6"/>
    <mergeCell ref="H5:H6"/>
    <mergeCell ref="I5:I6"/>
    <mergeCell ref="E8:G8"/>
    <mergeCell ref="E11:G11"/>
    <mergeCell ref="E14:G14"/>
    <mergeCell ref="E20:G20"/>
    <mergeCell ref="E19:G19"/>
    <mergeCell ref="E17:G17"/>
    <mergeCell ref="K54:K59"/>
    <mergeCell ref="K43:K44"/>
    <mergeCell ref="D45:D47"/>
    <mergeCell ref="D48:D50"/>
    <mergeCell ref="D43:G44"/>
    <mergeCell ref="H43:H44"/>
    <mergeCell ref="I43:I44"/>
    <mergeCell ref="J43:J44"/>
    <mergeCell ref="E45:G45"/>
    <mergeCell ref="E47:G47"/>
    <mergeCell ref="E56:G56"/>
    <mergeCell ref="E59:G59"/>
    <mergeCell ref="E48:G48"/>
    <mergeCell ref="E50:G50"/>
    <mergeCell ref="E51:G51"/>
    <mergeCell ref="E53:G53"/>
    <mergeCell ref="E54:G54"/>
    <mergeCell ref="E58:G58"/>
    <mergeCell ref="E46:G46"/>
    <mergeCell ref="E49:G49"/>
    <mergeCell ref="E52:G52"/>
    <mergeCell ref="E55:G55"/>
    <mergeCell ref="E57:G57"/>
    <mergeCell ref="K92:K97"/>
    <mergeCell ref="K81:K82"/>
    <mergeCell ref="D81:G82"/>
    <mergeCell ref="H81:H82"/>
    <mergeCell ref="I81:I82"/>
    <mergeCell ref="J81:J82"/>
    <mergeCell ref="E88:G88"/>
    <mergeCell ref="E89:G89"/>
    <mergeCell ref="E91:G91"/>
    <mergeCell ref="E92:G92"/>
    <mergeCell ref="E94:G94"/>
    <mergeCell ref="E97:G97"/>
    <mergeCell ref="E83:G83"/>
    <mergeCell ref="E85:G85"/>
    <mergeCell ref="E86:G86"/>
    <mergeCell ref="E84:G84"/>
    <mergeCell ref="E87:G87"/>
    <mergeCell ref="E90:G90"/>
    <mergeCell ref="E93:G93"/>
    <mergeCell ref="E95:G95"/>
    <mergeCell ref="E96:G96"/>
    <mergeCell ref="A2:D2"/>
    <mergeCell ref="D89:D91"/>
    <mergeCell ref="D83:D85"/>
    <mergeCell ref="D86:D88"/>
    <mergeCell ref="A81:B81"/>
    <mergeCell ref="C81:C82"/>
    <mergeCell ref="D51:D53"/>
    <mergeCell ref="A43:B43"/>
    <mergeCell ref="C43:C44"/>
    <mergeCell ref="D13:D15"/>
    <mergeCell ref="A5:B5"/>
    <mergeCell ref="C5:C6"/>
    <mergeCell ref="J24:J25"/>
    <mergeCell ref="K24:K25"/>
    <mergeCell ref="D26:D28"/>
    <mergeCell ref="F26:F40"/>
    <mergeCell ref="G26:G40"/>
    <mergeCell ref="D29:D31"/>
    <mergeCell ref="D32:D34"/>
    <mergeCell ref="K35:K40"/>
    <mergeCell ref="A24:B24"/>
    <mergeCell ref="C24:C25"/>
    <mergeCell ref="D24:G25"/>
    <mergeCell ref="H24:H25"/>
    <mergeCell ref="I24:I25"/>
    <mergeCell ref="J62:J63"/>
    <mergeCell ref="K62:K63"/>
    <mergeCell ref="D64:D66"/>
    <mergeCell ref="F64:F78"/>
    <mergeCell ref="G64:G78"/>
    <mergeCell ref="D67:D69"/>
    <mergeCell ref="D70:D72"/>
    <mergeCell ref="K73:K78"/>
    <mergeCell ref="A62:B62"/>
    <mergeCell ref="C62:C63"/>
    <mergeCell ref="D62:G63"/>
    <mergeCell ref="H62:H63"/>
    <mergeCell ref="I62:I63"/>
    <mergeCell ref="J100:J101"/>
    <mergeCell ref="K100:K101"/>
    <mergeCell ref="D102:D104"/>
    <mergeCell ref="F102:F116"/>
    <mergeCell ref="G102:G116"/>
    <mergeCell ref="D105:D107"/>
    <mergeCell ref="D108:D110"/>
    <mergeCell ref="K111:K116"/>
    <mergeCell ref="A100:B100"/>
    <mergeCell ref="C100:C101"/>
    <mergeCell ref="D100:G101"/>
    <mergeCell ref="H100:H101"/>
    <mergeCell ref="I100:I101"/>
  </mergeCells>
  <phoneticPr fontId="2"/>
  <printOptions horizontalCentered="1" verticalCentered="1"/>
  <pageMargins left="0.59055118110236227" right="0.39370078740157483" top="0.6692913385826772" bottom="0.74803149606299213" header="0.31496062992125984" footer="0.31496062992125984"/>
  <pageSetup paperSize="9" scale="65" firstPageNumber="4" fitToHeight="2" orientation="portrait" cellComments="asDisplayed" r:id="rId1"/>
  <headerFooter>
    <oddFooter>&amp;R&amp;"-,標準"&amp;12■&amp;A</oddFooter>
  </headerFooter>
  <rowBreaks count="1" manualBreakCount="1">
    <brk id="59" max="10" man="1"/>
  </rowBreak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98"/>
  <sheetViews>
    <sheetView view="pageBreakPreview" zoomScale="85" zoomScaleNormal="75" zoomScaleSheetLayoutView="85" workbookViewId="0">
      <selection activeCell="D15" sqref="D15"/>
    </sheetView>
  </sheetViews>
  <sheetFormatPr defaultRowHeight="13.5"/>
  <cols>
    <col min="1" max="2" width="8" style="2" customWidth="1"/>
    <col min="3" max="3" width="37.5703125" style="2" customWidth="1"/>
    <col min="4" max="4" width="24.85546875" style="2" customWidth="1"/>
    <col min="5" max="5" width="50.85546875" style="2" customWidth="1"/>
    <col min="6" max="6" width="22.28515625" style="2" hidden="1" customWidth="1"/>
    <col min="7" max="7" width="9.42578125" style="2" customWidth="1"/>
    <col min="8" max="9" width="8.140625" style="152" hidden="1" customWidth="1"/>
    <col min="10" max="10" width="9.140625" style="2"/>
    <col min="11" max="11" width="11.7109375" style="2" customWidth="1"/>
    <col min="12" max="16384" width="9.140625" style="2"/>
  </cols>
  <sheetData>
    <row r="1" spans="1:11" ht="24" customHeight="1">
      <c r="A1" s="131" t="s">
        <v>24</v>
      </c>
    </row>
    <row r="2" spans="1:11" ht="18.75">
      <c r="A2" s="426" t="s">
        <v>45</v>
      </c>
      <c r="B2" s="426"/>
      <c r="C2" s="426"/>
      <c r="D2" s="426"/>
      <c r="E2" s="131" t="s">
        <v>118</v>
      </c>
      <c r="H2" s="2"/>
      <c r="I2" s="2"/>
      <c r="K2" s="4"/>
    </row>
    <row r="3" spans="1:11" ht="18.75">
      <c r="A3" s="426" t="s">
        <v>43</v>
      </c>
      <c r="B3" s="426"/>
      <c r="C3" s="426"/>
      <c r="D3" s="426"/>
      <c r="E3" s="131" t="s">
        <v>38</v>
      </c>
      <c r="H3" s="2"/>
      <c r="I3" s="2"/>
      <c r="K3" s="4"/>
    </row>
    <row r="4" spans="1:11">
      <c r="A4" s="396" t="s">
        <v>2</v>
      </c>
      <c r="B4" s="396"/>
      <c r="C4" s="396" t="s">
        <v>0</v>
      </c>
      <c r="D4" s="396" t="s">
        <v>1</v>
      </c>
      <c r="E4" s="396"/>
      <c r="F4" s="396"/>
      <c r="G4" s="396"/>
      <c r="H4" s="391" t="s">
        <v>11</v>
      </c>
      <c r="I4" s="391" t="s">
        <v>12</v>
      </c>
      <c r="J4" s="390" t="s">
        <v>6</v>
      </c>
      <c r="K4" s="391" t="s">
        <v>5</v>
      </c>
    </row>
    <row r="5" spans="1:11">
      <c r="A5" s="286" t="s">
        <v>3</v>
      </c>
      <c r="B5" s="286" t="s">
        <v>4</v>
      </c>
      <c r="C5" s="396"/>
      <c r="D5" s="396"/>
      <c r="E5" s="396"/>
      <c r="F5" s="396"/>
      <c r="G5" s="396"/>
      <c r="H5" s="392"/>
      <c r="I5" s="392"/>
      <c r="J5" s="390"/>
      <c r="K5" s="392"/>
    </row>
    <row r="6" spans="1:11" s="68" customFormat="1">
      <c r="A6" s="216" t="s">
        <v>26</v>
      </c>
      <c r="B6" s="187">
        <v>3615</v>
      </c>
      <c r="C6" s="217" t="s">
        <v>13</v>
      </c>
      <c r="D6" s="351" t="s">
        <v>112</v>
      </c>
      <c r="E6" s="406" t="s">
        <v>132</v>
      </c>
      <c r="F6" s="407"/>
      <c r="G6" s="408"/>
      <c r="H6" s="218">
        <v>1168</v>
      </c>
      <c r="I6" s="218">
        <f>ROUND(H6/H15*J15,0)</f>
        <v>962</v>
      </c>
      <c r="J6" s="139">
        <v>959</v>
      </c>
      <c r="K6" s="219" t="s">
        <v>7</v>
      </c>
    </row>
    <row r="7" spans="1:11" s="256" customFormat="1">
      <c r="A7" s="210" t="s">
        <v>26</v>
      </c>
      <c r="B7" s="210">
        <v>3288</v>
      </c>
      <c r="C7" s="211" t="s">
        <v>13</v>
      </c>
      <c r="D7" s="351"/>
      <c r="E7" s="393" t="s">
        <v>132</v>
      </c>
      <c r="F7" s="394"/>
      <c r="G7" s="395"/>
      <c r="H7" s="231">
        <v>1168</v>
      </c>
      <c r="I7" s="231">
        <f>ROUND(H7/H16*J16,0)</f>
        <v>947</v>
      </c>
      <c r="J7" s="182">
        <v>960</v>
      </c>
      <c r="K7" s="185" t="s">
        <v>7</v>
      </c>
    </row>
    <row r="8" spans="1:11">
      <c r="A8" s="286" t="s">
        <v>26</v>
      </c>
      <c r="B8" s="286">
        <v>3289</v>
      </c>
      <c r="C8" s="154" t="s">
        <v>14</v>
      </c>
      <c r="D8" s="351"/>
      <c r="E8" s="385" t="s">
        <v>133</v>
      </c>
      <c r="F8" s="386"/>
      <c r="G8" s="387"/>
      <c r="H8" s="155">
        <v>38</v>
      </c>
      <c r="I8" s="155">
        <f>ROUND(H8/H16*J16,0)</f>
        <v>31</v>
      </c>
      <c r="J8" s="254">
        <v>32</v>
      </c>
      <c r="K8" s="285" t="s">
        <v>8</v>
      </c>
    </row>
    <row r="9" spans="1:11" s="68" customFormat="1">
      <c r="A9" s="216" t="s">
        <v>26</v>
      </c>
      <c r="B9" s="187">
        <v>3616</v>
      </c>
      <c r="C9" s="217" t="s">
        <v>15</v>
      </c>
      <c r="D9" s="355" t="s">
        <v>113</v>
      </c>
      <c r="E9" s="406" t="s">
        <v>134</v>
      </c>
      <c r="F9" s="407"/>
      <c r="G9" s="408"/>
      <c r="H9" s="220">
        <v>2335</v>
      </c>
      <c r="I9" s="218">
        <f>J6*2</f>
        <v>1918</v>
      </c>
      <c r="J9" s="140">
        <v>1915</v>
      </c>
      <c r="K9" s="219" t="s">
        <v>7</v>
      </c>
    </row>
    <row r="10" spans="1:11" s="256" customFormat="1">
      <c r="A10" s="210" t="s">
        <v>26</v>
      </c>
      <c r="B10" s="210">
        <v>3290</v>
      </c>
      <c r="C10" s="211" t="s">
        <v>15</v>
      </c>
      <c r="D10" s="356"/>
      <c r="E10" s="393" t="s">
        <v>134</v>
      </c>
      <c r="F10" s="394"/>
      <c r="G10" s="395"/>
      <c r="H10" s="232">
        <v>2335</v>
      </c>
      <c r="I10" s="231">
        <f>J7*2</f>
        <v>1920</v>
      </c>
      <c r="J10" s="183">
        <v>1917</v>
      </c>
      <c r="K10" s="185" t="s">
        <v>7</v>
      </c>
    </row>
    <row r="11" spans="1:11">
      <c r="A11" s="286" t="s">
        <v>26</v>
      </c>
      <c r="B11" s="286">
        <v>3291</v>
      </c>
      <c r="C11" s="154" t="s">
        <v>16</v>
      </c>
      <c r="D11" s="356"/>
      <c r="E11" s="385" t="s">
        <v>134</v>
      </c>
      <c r="F11" s="386"/>
      <c r="G11" s="387"/>
      <c r="H11" s="158">
        <v>77</v>
      </c>
      <c r="I11" s="155">
        <f>I8*2</f>
        <v>62</v>
      </c>
      <c r="J11" s="156">
        <v>64</v>
      </c>
      <c r="K11" s="285" t="s">
        <v>8</v>
      </c>
    </row>
    <row r="12" spans="1:11" s="68" customFormat="1">
      <c r="A12" s="216" t="s">
        <v>26</v>
      </c>
      <c r="B12" s="187">
        <v>3617</v>
      </c>
      <c r="C12" s="217" t="s">
        <v>17</v>
      </c>
      <c r="D12" s="355" t="s">
        <v>114</v>
      </c>
      <c r="E12" s="406" t="s">
        <v>135</v>
      </c>
      <c r="F12" s="407"/>
      <c r="G12" s="408"/>
      <c r="H12" s="220">
        <v>3704</v>
      </c>
      <c r="I12" s="218">
        <f>I6*3</f>
        <v>2886</v>
      </c>
      <c r="J12" s="140">
        <v>2873</v>
      </c>
      <c r="K12" s="219" t="s">
        <v>7</v>
      </c>
    </row>
    <row r="13" spans="1:11" s="256" customFormat="1">
      <c r="A13" s="210" t="s">
        <v>26</v>
      </c>
      <c r="B13" s="210">
        <v>3292</v>
      </c>
      <c r="C13" s="211" t="s">
        <v>17</v>
      </c>
      <c r="D13" s="356"/>
      <c r="E13" s="393" t="s">
        <v>135</v>
      </c>
      <c r="F13" s="394"/>
      <c r="G13" s="395"/>
      <c r="H13" s="232">
        <v>3704</v>
      </c>
      <c r="I13" s="231">
        <f>I7*3</f>
        <v>2841</v>
      </c>
      <c r="J13" s="183">
        <v>2876</v>
      </c>
      <c r="K13" s="185" t="s">
        <v>7</v>
      </c>
    </row>
    <row r="14" spans="1:11">
      <c r="A14" s="286" t="s">
        <v>26</v>
      </c>
      <c r="B14" s="286">
        <v>3293</v>
      </c>
      <c r="C14" s="154" t="s">
        <v>18</v>
      </c>
      <c r="D14" s="356"/>
      <c r="E14" s="385" t="s">
        <v>135</v>
      </c>
      <c r="F14" s="386"/>
      <c r="G14" s="387"/>
      <c r="H14" s="158">
        <v>122</v>
      </c>
      <c r="I14" s="155">
        <f>J8*3</f>
        <v>96</v>
      </c>
      <c r="J14" s="156">
        <v>96</v>
      </c>
      <c r="K14" s="285" t="s">
        <v>8</v>
      </c>
    </row>
    <row r="15" spans="1:11" ht="27">
      <c r="A15" s="286" t="s">
        <v>26</v>
      </c>
      <c r="B15" s="286">
        <v>3294</v>
      </c>
      <c r="C15" s="154" t="s">
        <v>19</v>
      </c>
      <c r="D15" s="284" t="s">
        <v>115</v>
      </c>
      <c r="E15" s="385" t="s">
        <v>175</v>
      </c>
      <c r="F15" s="386"/>
      <c r="G15" s="387"/>
      <c r="H15" s="158">
        <v>266</v>
      </c>
      <c r="I15" s="158">
        <v>190</v>
      </c>
      <c r="J15" s="156">
        <v>219</v>
      </c>
      <c r="K15" s="382" t="s">
        <v>9</v>
      </c>
    </row>
    <row r="16" spans="1:11" ht="27">
      <c r="A16" s="286" t="s">
        <v>26</v>
      </c>
      <c r="B16" s="286">
        <v>3295</v>
      </c>
      <c r="C16" s="154" t="s">
        <v>20</v>
      </c>
      <c r="D16" s="284" t="s">
        <v>116</v>
      </c>
      <c r="E16" s="385" t="s">
        <v>176</v>
      </c>
      <c r="F16" s="386"/>
      <c r="G16" s="387"/>
      <c r="H16" s="158">
        <v>270</v>
      </c>
      <c r="I16" s="158">
        <v>190</v>
      </c>
      <c r="J16" s="156">
        <v>219</v>
      </c>
      <c r="K16" s="383"/>
    </row>
    <row r="17" spans="1:11" ht="27">
      <c r="A17" s="286" t="s">
        <v>26</v>
      </c>
      <c r="B17" s="286">
        <v>3296</v>
      </c>
      <c r="C17" s="154" t="s">
        <v>21</v>
      </c>
      <c r="D17" s="283" t="s">
        <v>117</v>
      </c>
      <c r="E17" s="385" t="s">
        <v>177</v>
      </c>
      <c r="F17" s="386"/>
      <c r="G17" s="387"/>
      <c r="H17" s="158">
        <v>285</v>
      </c>
      <c r="I17" s="158">
        <v>190</v>
      </c>
      <c r="J17" s="156">
        <v>219</v>
      </c>
      <c r="K17" s="384"/>
    </row>
    <row r="18" spans="1:11" ht="11.25" customHeight="1">
      <c r="A18" s="73"/>
      <c r="B18" s="73"/>
      <c r="C18" s="74"/>
      <c r="D18" s="75"/>
      <c r="E18" s="76"/>
      <c r="F18" s="255"/>
      <c r="G18" s="255"/>
      <c r="H18" s="160"/>
      <c r="I18" s="160"/>
      <c r="J18" s="161"/>
      <c r="K18" s="162"/>
    </row>
    <row r="19" spans="1:11" ht="18.75" customHeight="1">
      <c r="A19" s="79" t="s">
        <v>160</v>
      </c>
      <c r="B19" s="73"/>
      <c r="C19" s="74"/>
      <c r="D19" s="75"/>
      <c r="E19" s="76"/>
      <c r="F19" s="255"/>
      <c r="G19" s="160"/>
      <c r="H19" s="160"/>
      <c r="I19" s="161"/>
      <c r="J19" s="162"/>
    </row>
    <row r="20" spans="1:11" ht="17.25" customHeight="1">
      <c r="A20" s="396" t="s">
        <v>2</v>
      </c>
      <c r="B20" s="396"/>
      <c r="C20" s="396" t="s">
        <v>0</v>
      </c>
      <c r="D20" s="396" t="s">
        <v>1</v>
      </c>
      <c r="E20" s="396"/>
      <c r="F20" s="396"/>
      <c r="G20" s="396"/>
      <c r="H20" s="391" t="s">
        <v>11</v>
      </c>
      <c r="I20" s="391" t="s">
        <v>12</v>
      </c>
      <c r="J20" s="390" t="s">
        <v>6</v>
      </c>
      <c r="K20" s="391" t="s">
        <v>5</v>
      </c>
    </row>
    <row r="21" spans="1:11" ht="18.75" customHeight="1">
      <c r="A21" s="286" t="s">
        <v>3</v>
      </c>
      <c r="B21" s="286" t="s">
        <v>4</v>
      </c>
      <c r="C21" s="396"/>
      <c r="D21" s="396"/>
      <c r="E21" s="396"/>
      <c r="F21" s="396"/>
      <c r="G21" s="396"/>
      <c r="H21" s="392"/>
      <c r="I21" s="392"/>
      <c r="J21" s="390"/>
      <c r="K21" s="392"/>
    </row>
    <row r="22" spans="1:11" s="68" customFormat="1">
      <c r="A22" s="216" t="s">
        <v>26</v>
      </c>
      <c r="B22" s="187">
        <v>5609</v>
      </c>
      <c r="C22" s="217" t="s">
        <v>162</v>
      </c>
      <c r="D22" s="351" t="s">
        <v>112</v>
      </c>
      <c r="E22" s="287" t="s">
        <v>132</v>
      </c>
      <c r="F22" s="379" t="s">
        <v>161</v>
      </c>
      <c r="G22" s="379" t="s">
        <v>161</v>
      </c>
      <c r="H22" s="218">
        <v>1168</v>
      </c>
      <c r="I22" s="218">
        <f>ROUND(H22/H31*J31,0)</f>
        <v>865</v>
      </c>
      <c r="J22" s="140">
        <v>863</v>
      </c>
      <c r="K22" s="219" t="s">
        <v>7</v>
      </c>
    </row>
    <row r="23" spans="1:11" s="256" customFormat="1">
      <c r="A23" s="210" t="s">
        <v>26</v>
      </c>
      <c r="B23" s="210">
        <v>5288</v>
      </c>
      <c r="C23" s="211" t="s">
        <v>162</v>
      </c>
      <c r="D23" s="351"/>
      <c r="E23" s="221" t="s">
        <v>132</v>
      </c>
      <c r="F23" s="380"/>
      <c r="G23" s="380"/>
      <c r="H23" s="231">
        <v>1168</v>
      </c>
      <c r="I23" s="231">
        <f>ROUND(H23/H32*J32,0)</f>
        <v>852</v>
      </c>
      <c r="J23" s="183">
        <v>864</v>
      </c>
      <c r="K23" s="185" t="s">
        <v>7</v>
      </c>
    </row>
    <row r="24" spans="1:11">
      <c r="A24" s="286" t="s">
        <v>26</v>
      </c>
      <c r="B24" s="286">
        <v>5289</v>
      </c>
      <c r="C24" s="154" t="s">
        <v>163</v>
      </c>
      <c r="D24" s="351"/>
      <c r="E24" s="284" t="s">
        <v>133</v>
      </c>
      <c r="F24" s="380"/>
      <c r="G24" s="380"/>
      <c r="H24" s="155">
        <v>38</v>
      </c>
      <c r="I24" s="155">
        <f>ROUND(H24/H32*J32,0)</f>
        <v>28</v>
      </c>
      <c r="J24" s="156">
        <v>29</v>
      </c>
      <c r="K24" s="285" t="s">
        <v>8</v>
      </c>
    </row>
    <row r="25" spans="1:11" s="68" customFormat="1">
      <c r="A25" s="216" t="s">
        <v>26</v>
      </c>
      <c r="B25" s="187">
        <v>5610</v>
      </c>
      <c r="C25" s="217" t="s">
        <v>164</v>
      </c>
      <c r="D25" s="355" t="s">
        <v>113</v>
      </c>
      <c r="E25" s="287" t="s">
        <v>134</v>
      </c>
      <c r="F25" s="380"/>
      <c r="G25" s="380"/>
      <c r="H25" s="220">
        <v>2335</v>
      </c>
      <c r="I25" s="218">
        <f>J22*2</f>
        <v>1726</v>
      </c>
      <c r="J25" s="140">
        <v>1724</v>
      </c>
      <c r="K25" s="219" t="s">
        <v>7</v>
      </c>
    </row>
    <row r="26" spans="1:11" s="256" customFormat="1">
      <c r="A26" s="210" t="s">
        <v>26</v>
      </c>
      <c r="B26" s="210">
        <v>5290</v>
      </c>
      <c r="C26" s="211" t="s">
        <v>164</v>
      </c>
      <c r="D26" s="356"/>
      <c r="E26" s="221" t="s">
        <v>134</v>
      </c>
      <c r="F26" s="380"/>
      <c r="G26" s="380"/>
      <c r="H26" s="232">
        <v>2335</v>
      </c>
      <c r="I26" s="231">
        <f>J23*2</f>
        <v>1728</v>
      </c>
      <c r="J26" s="183">
        <v>1725</v>
      </c>
      <c r="K26" s="185" t="s">
        <v>7</v>
      </c>
    </row>
    <row r="27" spans="1:11">
      <c r="A27" s="286" t="s">
        <v>26</v>
      </c>
      <c r="B27" s="286">
        <v>5291</v>
      </c>
      <c r="C27" s="154" t="s">
        <v>165</v>
      </c>
      <c r="D27" s="356"/>
      <c r="E27" s="284" t="s">
        <v>134</v>
      </c>
      <c r="F27" s="380"/>
      <c r="G27" s="380"/>
      <c r="H27" s="158">
        <v>77</v>
      </c>
      <c r="I27" s="155">
        <f>I24*2</f>
        <v>56</v>
      </c>
      <c r="J27" s="156">
        <v>58</v>
      </c>
      <c r="K27" s="285" t="s">
        <v>8</v>
      </c>
    </row>
    <row r="28" spans="1:11" s="68" customFormat="1">
      <c r="A28" s="216" t="s">
        <v>26</v>
      </c>
      <c r="B28" s="187">
        <v>5611</v>
      </c>
      <c r="C28" s="217" t="s">
        <v>166</v>
      </c>
      <c r="D28" s="355" t="s">
        <v>114</v>
      </c>
      <c r="E28" s="287" t="s">
        <v>135</v>
      </c>
      <c r="F28" s="380"/>
      <c r="G28" s="380"/>
      <c r="H28" s="220">
        <v>3704</v>
      </c>
      <c r="I28" s="218">
        <f>I22*3</f>
        <v>2595</v>
      </c>
      <c r="J28" s="140">
        <v>2586</v>
      </c>
      <c r="K28" s="219" t="s">
        <v>7</v>
      </c>
    </row>
    <row r="29" spans="1:11" s="256" customFormat="1">
      <c r="A29" s="210" t="s">
        <v>26</v>
      </c>
      <c r="B29" s="210">
        <v>5292</v>
      </c>
      <c r="C29" s="211" t="s">
        <v>166</v>
      </c>
      <c r="D29" s="356"/>
      <c r="E29" s="221" t="s">
        <v>135</v>
      </c>
      <c r="F29" s="380"/>
      <c r="G29" s="380"/>
      <c r="H29" s="232">
        <v>3704</v>
      </c>
      <c r="I29" s="231">
        <f>I23*3</f>
        <v>2556</v>
      </c>
      <c r="J29" s="183">
        <v>2588</v>
      </c>
      <c r="K29" s="185" t="s">
        <v>7</v>
      </c>
    </row>
    <row r="30" spans="1:11">
      <c r="A30" s="286" t="s">
        <v>26</v>
      </c>
      <c r="B30" s="286">
        <v>5293</v>
      </c>
      <c r="C30" s="154" t="s">
        <v>167</v>
      </c>
      <c r="D30" s="356"/>
      <c r="E30" s="284" t="s">
        <v>135</v>
      </c>
      <c r="F30" s="380"/>
      <c r="G30" s="380"/>
      <c r="H30" s="158">
        <v>122</v>
      </c>
      <c r="I30" s="155">
        <f>J24*3</f>
        <v>87</v>
      </c>
      <c r="J30" s="156">
        <v>86</v>
      </c>
      <c r="K30" s="285" t="s">
        <v>8</v>
      </c>
    </row>
    <row r="31" spans="1:11" ht="27">
      <c r="A31" s="286" t="s">
        <v>26</v>
      </c>
      <c r="B31" s="286">
        <v>5294</v>
      </c>
      <c r="C31" s="154" t="s">
        <v>168</v>
      </c>
      <c r="D31" s="284" t="s">
        <v>115</v>
      </c>
      <c r="E31" s="284" t="s">
        <v>175</v>
      </c>
      <c r="F31" s="380"/>
      <c r="G31" s="380"/>
      <c r="H31" s="158">
        <v>266</v>
      </c>
      <c r="I31" s="158">
        <v>190</v>
      </c>
      <c r="J31" s="156">
        <v>197</v>
      </c>
      <c r="K31" s="382" t="s">
        <v>9</v>
      </c>
    </row>
    <row r="32" spans="1:11" ht="27">
      <c r="A32" s="286" t="s">
        <v>26</v>
      </c>
      <c r="B32" s="286">
        <v>5295</v>
      </c>
      <c r="C32" s="154" t="s">
        <v>169</v>
      </c>
      <c r="D32" s="284" t="s">
        <v>116</v>
      </c>
      <c r="E32" s="284" t="s">
        <v>176</v>
      </c>
      <c r="F32" s="380"/>
      <c r="G32" s="380"/>
      <c r="H32" s="158">
        <v>270</v>
      </c>
      <c r="I32" s="158">
        <v>190</v>
      </c>
      <c r="J32" s="156">
        <v>197</v>
      </c>
      <c r="K32" s="383"/>
    </row>
    <row r="33" spans="1:13" ht="27">
      <c r="A33" s="286" t="s">
        <v>26</v>
      </c>
      <c r="B33" s="286">
        <v>5296</v>
      </c>
      <c r="C33" s="154" t="s">
        <v>170</v>
      </c>
      <c r="D33" s="283" t="s">
        <v>117</v>
      </c>
      <c r="E33" s="283" t="s">
        <v>177</v>
      </c>
      <c r="F33" s="381"/>
      <c r="G33" s="381"/>
      <c r="H33" s="158">
        <v>285</v>
      </c>
      <c r="I33" s="158">
        <v>190</v>
      </c>
      <c r="J33" s="156">
        <v>197</v>
      </c>
      <c r="K33" s="384"/>
    </row>
    <row r="34" spans="1:13">
      <c r="A34" s="159"/>
      <c r="B34" s="159"/>
      <c r="C34" s="144"/>
      <c r="D34" s="89"/>
      <c r="E34" s="89"/>
      <c r="F34" s="255"/>
      <c r="G34" s="255"/>
      <c r="H34" s="160"/>
      <c r="I34" s="160"/>
      <c r="J34" s="161"/>
      <c r="K34" s="162"/>
    </row>
    <row r="35" spans="1:13" ht="18.75">
      <c r="A35" s="131" t="s">
        <v>28</v>
      </c>
      <c r="B35" s="255"/>
      <c r="C35" s="144"/>
      <c r="D35" s="257"/>
      <c r="E35" s="257"/>
      <c r="F35" s="258"/>
      <c r="G35" s="258"/>
      <c r="H35" s="259"/>
      <c r="I35" s="259"/>
      <c r="J35" s="259"/>
      <c r="K35" s="260"/>
      <c r="L35" s="160"/>
      <c r="M35" s="261"/>
    </row>
    <row r="36" spans="1:13" ht="13.5" customHeight="1">
      <c r="A36" s="396" t="s">
        <v>2</v>
      </c>
      <c r="B36" s="396"/>
      <c r="C36" s="396" t="s">
        <v>0</v>
      </c>
      <c r="D36" s="396" t="s">
        <v>1</v>
      </c>
      <c r="E36" s="396"/>
      <c r="F36" s="396"/>
      <c r="G36" s="396"/>
      <c r="H36" s="391" t="s">
        <v>11</v>
      </c>
      <c r="I36" s="391" t="s">
        <v>12</v>
      </c>
      <c r="J36" s="390" t="s">
        <v>6</v>
      </c>
      <c r="K36" s="391" t="s">
        <v>5</v>
      </c>
    </row>
    <row r="37" spans="1:13">
      <c r="A37" s="286" t="s">
        <v>3</v>
      </c>
      <c r="B37" s="286" t="s">
        <v>4</v>
      </c>
      <c r="C37" s="396"/>
      <c r="D37" s="396"/>
      <c r="E37" s="396"/>
      <c r="F37" s="396"/>
      <c r="G37" s="396"/>
      <c r="H37" s="392"/>
      <c r="I37" s="392"/>
      <c r="J37" s="390"/>
      <c r="K37" s="392"/>
    </row>
    <row r="38" spans="1:13" s="68" customFormat="1">
      <c r="A38" s="216" t="s">
        <v>26</v>
      </c>
      <c r="B38" s="187">
        <v>3618</v>
      </c>
      <c r="C38" s="217" t="s">
        <v>13</v>
      </c>
      <c r="D38" s="351" t="s">
        <v>112</v>
      </c>
      <c r="E38" s="406" t="s">
        <v>132</v>
      </c>
      <c r="F38" s="407"/>
      <c r="G38" s="408"/>
      <c r="H38" s="218">
        <v>1168</v>
      </c>
      <c r="I38" s="218">
        <f>ROUND(H38/H47*J47,0)</f>
        <v>962</v>
      </c>
      <c r="J38" s="139">
        <v>959</v>
      </c>
      <c r="K38" s="219" t="s">
        <v>7</v>
      </c>
    </row>
    <row r="39" spans="1:13" s="256" customFormat="1">
      <c r="A39" s="210" t="s">
        <v>26</v>
      </c>
      <c r="B39" s="210">
        <v>3297</v>
      </c>
      <c r="C39" s="211" t="s">
        <v>13</v>
      </c>
      <c r="D39" s="351"/>
      <c r="E39" s="393" t="s">
        <v>132</v>
      </c>
      <c r="F39" s="394"/>
      <c r="G39" s="395"/>
      <c r="H39" s="231"/>
      <c r="I39" s="231"/>
      <c r="J39" s="182">
        <v>960</v>
      </c>
      <c r="K39" s="185" t="s">
        <v>7</v>
      </c>
    </row>
    <row r="40" spans="1:13">
      <c r="A40" s="286" t="s">
        <v>26</v>
      </c>
      <c r="B40" s="286">
        <v>3298</v>
      </c>
      <c r="C40" s="154" t="s">
        <v>14</v>
      </c>
      <c r="D40" s="351"/>
      <c r="E40" s="385" t="s">
        <v>133</v>
      </c>
      <c r="F40" s="386"/>
      <c r="G40" s="387"/>
      <c r="H40" s="155">
        <v>38</v>
      </c>
      <c r="I40" s="155">
        <f>ROUND(H40/H48*J48,0)</f>
        <v>31</v>
      </c>
      <c r="J40" s="254">
        <v>32</v>
      </c>
      <c r="K40" s="285" t="s">
        <v>8</v>
      </c>
    </row>
    <row r="41" spans="1:13" s="68" customFormat="1">
      <c r="A41" s="216" t="s">
        <v>26</v>
      </c>
      <c r="B41" s="187">
        <v>3619</v>
      </c>
      <c r="C41" s="217" t="s">
        <v>15</v>
      </c>
      <c r="D41" s="355" t="s">
        <v>113</v>
      </c>
      <c r="E41" s="406" t="s">
        <v>134</v>
      </c>
      <c r="F41" s="407"/>
      <c r="G41" s="408"/>
      <c r="H41" s="220">
        <v>2335</v>
      </c>
      <c r="I41" s="218">
        <f>J38*2</f>
        <v>1918</v>
      </c>
      <c r="J41" s="140">
        <v>1915</v>
      </c>
      <c r="K41" s="219" t="s">
        <v>7</v>
      </c>
    </row>
    <row r="42" spans="1:13">
      <c r="A42" s="210" t="s">
        <v>26</v>
      </c>
      <c r="B42" s="210">
        <v>3299</v>
      </c>
      <c r="C42" s="211" t="s">
        <v>15</v>
      </c>
      <c r="D42" s="356"/>
      <c r="E42" s="393" t="s">
        <v>134</v>
      </c>
      <c r="F42" s="394"/>
      <c r="G42" s="395"/>
      <c r="H42" s="158"/>
      <c r="I42" s="155"/>
      <c r="J42" s="183">
        <v>1917</v>
      </c>
      <c r="K42" s="185" t="s">
        <v>7</v>
      </c>
    </row>
    <row r="43" spans="1:13">
      <c r="A43" s="286" t="s">
        <v>26</v>
      </c>
      <c r="B43" s="286">
        <v>3300</v>
      </c>
      <c r="C43" s="154" t="s">
        <v>16</v>
      </c>
      <c r="D43" s="356"/>
      <c r="E43" s="385" t="s">
        <v>134</v>
      </c>
      <c r="F43" s="386"/>
      <c r="G43" s="387"/>
      <c r="H43" s="158">
        <v>77</v>
      </c>
      <c r="I43" s="155">
        <f>I40*2</f>
        <v>62</v>
      </c>
      <c r="J43" s="156">
        <v>64</v>
      </c>
      <c r="K43" s="285" t="s">
        <v>8</v>
      </c>
    </row>
    <row r="44" spans="1:13" s="68" customFormat="1">
      <c r="A44" s="216" t="s">
        <v>26</v>
      </c>
      <c r="B44" s="187">
        <v>3620</v>
      </c>
      <c r="C44" s="217" t="s">
        <v>17</v>
      </c>
      <c r="D44" s="355" t="s">
        <v>114</v>
      </c>
      <c r="E44" s="406" t="s">
        <v>135</v>
      </c>
      <c r="F44" s="407"/>
      <c r="G44" s="408"/>
      <c r="H44" s="220">
        <v>3704</v>
      </c>
      <c r="I44" s="218">
        <f>I38*3</f>
        <v>2886</v>
      </c>
      <c r="J44" s="140">
        <v>2873</v>
      </c>
      <c r="K44" s="219" t="s">
        <v>7</v>
      </c>
    </row>
    <row r="45" spans="1:13">
      <c r="A45" s="210" t="s">
        <v>26</v>
      </c>
      <c r="B45" s="210">
        <v>3301</v>
      </c>
      <c r="C45" s="211" t="s">
        <v>17</v>
      </c>
      <c r="D45" s="356"/>
      <c r="E45" s="393" t="s">
        <v>135</v>
      </c>
      <c r="F45" s="394"/>
      <c r="G45" s="395"/>
      <c r="H45" s="158"/>
      <c r="I45" s="155"/>
      <c r="J45" s="183">
        <v>2876</v>
      </c>
      <c r="K45" s="185" t="s">
        <v>7</v>
      </c>
    </row>
    <row r="46" spans="1:13">
      <c r="A46" s="286" t="s">
        <v>26</v>
      </c>
      <c r="B46" s="286">
        <v>3302</v>
      </c>
      <c r="C46" s="154" t="s">
        <v>18</v>
      </c>
      <c r="D46" s="356"/>
      <c r="E46" s="385" t="s">
        <v>135</v>
      </c>
      <c r="F46" s="386"/>
      <c r="G46" s="387"/>
      <c r="H46" s="158">
        <v>122</v>
      </c>
      <c r="I46" s="155">
        <f>J40*3</f>
        <v>96</v>
      </c>
      <c r="J46" s="156">
        <v>96</v>
      </c>
      <c r="K46" s="285" t="s">
        <v>8</v>
      </c>
    </row>
    <row r="47" spans="1:13" ht="27">
      <c r="A47" s="286" t="s">
        <v>26</v>
      </c>
      <c r="B47" s="286">
        <v>3303</v>
      </c>
      <c r="C47" s="154" t="s">
        <v>19</v>
      </c>
      <c r="D47" s="284" t="s">
        <v>115</v>
      </c>
      <c r="E47" s="385" t="s">
        <v>175</v>
      </c>
      <c r="F47" s="386"/>
      <c r="G47" s="387"/>
      <c r="H47" s="158">
        <v>266</v>
      </c>
      <c r="I47" s="158">
        <v>190</v>
      </c>
      <c r="J47" s="156">
        <v>219</v>
      </c>
      <c r="K47" s="382" t="s">
        <v>9</v>
      </c>
    </row>
    <row r="48" spans="1:13" ht="27">
      <c r="A48" s="286" t="s">
        <v>26</v>
      </c>
      <c r="B48" s="286">
        <v>3304</v>
      </c>
      <c r="C48" s="154" t="s">
        <v>20</v>
      </c>
      <c r="D48" s="284" t="s">
        <v>116</v>
      </c>
      <c r="E48" s="385" t="s">
        <v>176</v>
      </c>
      <c r="F48" s="386"/>
      <c r="G48" s="387"/>
      <c r="H48" s="158">
        <v>270</v>
      </c>
      <c r="I48" s="158">
        <v>190</v>
      </c>
      <c r="J48" s="156">
        <v>219</v>
      </c>
      <c r="K48" s="383"/>
    </row>
    <row r="49" spans="1:11" ht="27">
      <c r="A49" s="286" t="s">
        <v>26</v>
      </c>
      <c r="B49" s="286">
        <v>3305</v>
      </c>
      <c r="C49" s="154" t="s">
        <v>21</v>
      </c>
      <c r="D49" s="283" t="s">
        <v>117</v>
      </c>
      <c r="E49" s="385" t="s">
        <v>177</v>
      </c>
      <c r="F49" s="386"/>
      <c r="G49" s="387"/>
      <c r="H49" s="158">
        <v>285</v>
      </c>
      <c r="I49" s="158">
        <v>190</v>
      </c>
      <c r="J49" s="156">
        <v>219</v>
      </c>
      <c r="K49" s="384"/>
    </row>
    <row r="50" spans="1:11" ht="11.25" customHeight="1">
      <c r="A50" s="73"/>
      <c r="B50" s="73"/>
      <c r="C50" s="74"/>
      <c r="D50" s="75"/>
      <c r="E50" s="76"/>
      <c r="F50" s="255"/>
      <c r="G50" s="255"/>
      <c r="H50" s="160"/>
      <c r="I50" s="160"/>
      <c r="J50" s="161"/>
      <c r="K50" s="162"/>
    </row>
    <row r="51" spans="1:11" ht="18.75" customHeight="1">
      <c r="A51" s="79" t="s">
        <v>160</v>
      </c>
      <c r="B51" s="73"/>
      <c r="C51" s="74"/>
      <c r="D51" s="75"/>
      <c r="E51" s="76"/>
      <c r="F51" s="255"/>
      <c r="G51" s="160"/>
      <c r="H51" s="160"/>
      <c r="I51" s="161"/>
      <c r="J51" s="162"/>
    </row>
    <row r="52" spans="1:11" ht="17.25" customHeight="1">
      <c r="A52" s="396" t="s">
        <v>2</v>
      </c>
      <c r="B52" s="396"/>
      <c r="C52" s="396" t="s">
        <v>0</v>
      </c>
      <c r="D52" s="396" t="s">
        <v>1</v>
      </c>
      <c r="E52" s="396"/>
      <c r="F52" s="396"/>
      <c r="G52" s="396"/>
      <c r="H52" s="391" t="s">
        <v>11</v>
      </c>
      <c r="I52" s="391" t="s">
        <v>12</v>
      </c>
      <c r="J52" s="390" t="s">
        <v>6</v>
      </c>
      <c r="K52" s="391" t="s">
        <v>5</v>
      </c>
    </row>
    <row r="53" spans="1:11" ht="18.75" customHeight="1">
      <c r="A53" s="286" t="s">
        <v>3</v>
      </c>
      <c r="B53" s="286" t="s">
        <v>4</v>
      </c>
      <c r="C53" s="396"/>
      <c r="D53" s="396"/>
      <c r="E53" s="396"/>
      <c r="F53" s="396"/>
      <c r="G53" s="396"/>
      <c r="H53" s="392"/>
      <c r="I53" s="392"/>
      <c r="J53" s="390"/>
      <c r="K53" s="392"/>
    </row>
    <row r="54" spans="1:11" s="68" customFormat="1">
      <c r="A54" s="216" t="s">
        <v>26</v>
      </c>
      <c r="B54" s="187">
        <v>5612</v>
      </c>
      <c r="C54" s="217" t="s">
        <v>162</v>
      </c>
      <c r="D54" s="351" t="s">
        <v>112</v>
      </c>
      <c r="E54" s="287" t="s">
        <v>132</v>
      </c>
      <c r="F54" s="379" t="s">
        <v>161</v>
      </c>
      <c r="G54" s="379" t="s">
        <v>161</v>
      </c>
      <c r="H54" s="218">
        <v>1168</v>
      </c>
      <c r="I54" s="218">
        <f>ROUND(H54/H63*J63,0)</f>
        <v>865</v>
      </c>
      <c r="J54" s="140">
        <v>863</v>
      </c>
      <c r="K54" s="219" t="s">
        <v>7</v>
      </c>
    </row>
    <row r="55" spans="1:11" s="256" customFormat="1">
      <c r="A55" s="210" t="s">
        <v>26</v>
      </c>
      <c r="B55" s="210">
        <v>5297</v>
      </c>
      <c r="C55" s="211" t="s">
        <v>162</v>
      </c>
      <c r="D55" s="351"/>
      <c r="E55" s="221" t="s">
        <v>132</v>
      </c>
      <c r="F55" s="380"/>
      <c r="G55" s="380"/>
      <c r="H55" s="231"/>
      <c r="I55" s="231"/>
      <c r="J55" s="183">
        <v>864</v>
      </c>
      <c r="K55" s="185" t="s">
        <v>7</v>
      </c>
    </row>
    <row r="56" spans="1:11">
      <c r="A56" s="286" t="s">
        <v>26</v>
      </c>
      <c r="B56" s="286">
        <v>5298</v>
      </c>
      <c r="C56" s="154" t="s">
        <v>163</v>
      </c>
      <c r="D56" s="351"/>
      <c r="E56" s="284" t="s">
        <v>133</v>
      </c>
      <c r="F56" s="380"/>
      <c r="G56" s="380"/>
      <c r="H56" s="155">
        <v>38</v>
      </c>
      <c r="I56" s="155">
        <f>ROUND(H56/H64*J64,0)</f>
        <v>28</v>
      </c>
      <c r="J56" s="156">
        <v>29</v>
      </c>
      <c r="K56" s="285" t="s">
        <v>8</v>
      </c>
    </row>
    <row r="57" spans="1:11" s="68" customFormat="1">
      <c r="A57" s="216" t="s">
        <v>26</v>
      </c>
      <c r="B57" s="187">
        <v>5613</v>
      </c>
      <c r="C57" s="217" t="s">
        <v>164</v>
      </c>
      <c r="D57" s="355" t="s">
        <v>113</v>
      </c>
      <c r="E57" s="287" t="s">
        <v>134</v>
      </c>
      <c r="F57" s="380"/>
      <c r="G57" s="380"/>
      <c r="H57" s="220">
        <v>2335</v>
      </c>
      <c r="I57" s="218">
        <f>J54*2</f>
        <v>1726</v>
      </c>
      <c r="J57" s="140">
        <v>1724</v>
      </c>
      <c r="K57" s="219" t="s">
        <v>7</v>
      </c>
    </row>
    <row r="58" spans="1:11" s="256" customFormat="1">
      <c r="A58" s="210" t="s">
        <v>26</v>
      </c>
      <c r="B58" s="210">
        <v>5299</v>
      </c>
      <c r="C58" s="211" t="s">
        <v>164</v>
      </c>
      <c r="D58" s="356"/>
      <c r="E58" s="221" t="s">
        <v>134</v>
      </c>
      <c r="F58" s="380"/>
      <c r="G58" s="380"/>
      <c r="H58" s="232"/>
      <c r="I58" s="231"/>
      <c r="J58" s="183">
        <v>1725</v>
      </c>
      <c r="K58" s="185" t="s">
        <v>7</v>
      </c>
    </row>
    <row r="59" spans="1:11">
      <c r="A59" s="286" t="s">
        <v>26</v>
      </c>
      <c r="B59" s="286">
        <v>5300</v>
      </c>
      <c r="C59" s="154" t="s">
        <v>165</v>
      </c>
      <c r="D59" s="356"/>
      <c r="E59" s="284" t="s">
        <v>134</v>
      </c>
      <c r="F59" s="380"/>
      <c r="G59" s="380"/>
      <c r="H59" s="158">
        <v>77</v>
      </c>
      <c r="I59" s="155">
        <f>I56*2</f>
        <v>56</v>
      </c>
      <c r="J59" s="156">
        <v>58</v>
      </c>
      <c r="K59" s="285" t="s">
        <v>8</v>
      </c>
    </row>
    <row r="60" spans="1:11" s="68" customFormat="1">
      <c r="A60" s="216" t="s">
        <v>26</v>
      </c>
      <c r="B60" s="187">
        <v>5614</v>
      </c>
      <c r="C60" s="217" t="s">
        <v>166</v>
      </c>
      <c r="D60" s="355" t="s">
        <v>114</v>
      </c>
      <c r="E60" s="287" t="s">
        <v>135</v>
      </c>
      <c r="F60" s="380"/>
      <c r="G60" s="380"/>
      <c r="H60" s="220">
        <v>3704</v>
      </c>
      <c r="I60" s="218">
        <f>I54*3</f>
        <v>2595</v>
      </c>
      <c r="J60" s="140">
        <v>2586</v>
      </c>
      <c r="K60" s="219" t="s">
        <v>7</v>
      </c>
    </row>
    <row r="61" spans="1:11" s="256" customFormat="1">
      <c r="A61" s="210" t="s">
        <v>26</v>
      </c>
      <c r="B61" s="210">
        <v>5301</v>
      </c>
      <c r="C61" s="211" t="s">
        <v>166</v>
      </c>
      <c r="D61" s="356"/>
      <c r="E61" s="221" t="s">
        <v>135</v>
      </c>
      <c r="F61" s="380"/>
      <c r="G61" s="380"/>
      <c r="H61" s="232"/>
      <c r="I61" s="231"/>
      <c r="J61" s="183">
        <v>2588</v>
      </c>
      <c r="K61" s="185" t="s">
        <v>7</v>
      </c>
    </row>
    <row r="62" spans="1:11">
      <c r="A62" s="286" t="s">
        <v>26</v>
      </c>
      <c r="B62" s="286">
        <v>5302</v>
      </c>
      <c r="C62" s="154" t="s">
        <v>167</v>
      </c>
      <c r="D62" s="356"/>
      <c r="E62" s="284" t="s">
        <v>135</v>
      </c>
      <c r="F62" s="380"/>
      <c r="G62" s="380"/>
      <c r="H62" s="158">
        <v>122</v>
      </c>
      <c r="I62" s="155">
        <f>J56*3</f>
        <v>87</v>
      </c>
      <c r="J62" s="156">
        <v>86</v>
      </c>
      <c r="K62" s="285" t="s">
        <v>8</v>
      </c>
    </row>
    <row r="63" spans="1:11" ht="27">
      <c r="A63" s="286" t="s">
        <v>26</v>
      </c>
      <c r="B63" s="286">
        <v>5303</v>
      </c>
      <c r="C63" s="154" t="s">
        <v>168</v>
      </c>
      <c r="D63" s="284" t="s">
        <v>115</v>
      </c>
      <c r="E63" s="284" t="s">
        <v>175</v>
      </c>
      <c r="F63" s="380"/>
      <c r="G63" s="380"/>
      <c r="H63" s="158">
        <v>266</v>
      </c>
      <c r="I63" s="158">
        <v>190</v>
      </c>
      <c r="J63" s="156">
        <v>197</v>
      </c>
      <c r="K63" s="382" t="s">
        <v>9</v>
      </c>
    </row>
    <row r="64" spans="1:11" ht="27">
      <c r="A64" s="286" t="s">
        <v>26</v>
      </c>
      <c r="B64" s="286">
        <v>5304</v>
      </c>
      <c r="C64" s="154" t="s">
        <v>169</v>
      </c>
      <c r="D64" s="284" t="s">
        <v>116</v>
      </c>
      <c r="E64" s="284" t="s">
        <v>176</v>
      </c>
      <c r="F64" s="380"/>
      <c r="G64" s="380"/>
      <c r="H64" s="158">
        <v>270</v>
      </c>
      <c r="I64" s="158">
        <v>190</v>
      </c>
      <c r="J64" s="156">
        <v>197</v>
      </c>
      <c r="K64" s="383"/>
    </row>
    <row r="65" spans="1:13" ht="27">
      <c r="A65" s="286" t="s">
        <v>26</v>
      </c>
      <c r="B65" s="286">
        <v>5305</v>
      </c>
      <c r="C65" s="154" t="s">
        <v>170</v>
      </c>
      <c r="D65" s="283" t="s">
        <v>117</v>
      </c>
      <c r="E65" s="283" t="s">
        <v>177</v>
      </c>
      <c r="F65" s="381"/>
      <c r="G65" s="381"/>
      <c r="H65" s="158">
        <v>285</v>
      </c>
      <c r="I65" s="158">
        <v>190</v>
      </c>
      <c r="J65" s="156">
        <v>197</v>
      </c>
      <c r="K65" s="384"/>
    </row>
    <row r="66" spans="1:13">
      <c r="A66" s="159"/>
      <c r="B66" s="159"/>
      <c r="C66" s="144"/>
      <c r="D66" s="89"/>
      <c r="E66" s="89"/>
      <c r="F66" s="255"/>
      <c r="G66" s="255"/>
      <c r="H66" s="160"/>
      <c r="I66" s="160"/>
      <c r="J66" s="161"/>
      <c r="K66" s="162"/>
    </row>
    <row r="67" spans="1:13" ht="18.75">
      <c r="A67" s="131" t="s">
        <v>29</v>
      </c>
      <c r="B67" s="255"/>
      <c r="C67" s="144"/>
      <c r="D67" s="257"/>
      <c r="E67" s="257"/>
      <c r="F67" s="258"/>
      <c r="G67" s="258"/>
      <c r="H67" s="259"/>
      <c r="I67" s="259"/>
      <c r="J67" s="259"/>
      <c r="K67" s="260"/>
      <c r="L67" s="160"/>
      <c r="M67" s="261"/>
    </row>
    <row r="68" spans="1:13" ht="13.5" customHeight="1">
      <c r="A68" s="396" t="s">
        <v>2</v>
      </c>
      <c r="B68" s="396"/>
      <c r="C68" s="396" t="s">
        <v>0</v>
      </c>
      <c r="D68" s="396" t="s">
        <v>1</v>
      </c>
      <c r="E68" s="396"/>
      <c r="F68" s="396"/>
      <c r="G68" s="396"/>
      <c r="H68" s="391" t="s">
        <v>11</v>
      </c>
      <c r="I68" s="391" t="s">
        <v>12</v>
      </c>
      <c r="J68" s="390" t="s">
        <v>6</v>
      </c>
      <c r="K68" s="391" t="s">
        <v>5</v>
      </c>
    </row>
    <row r="69" spans="1:13">
      <c r="A69" s="286" t="s">
        <v>3</v>
      </c>
      <c r="B69" s="286" t="s">
        <v>4</v>
      </c>
      <c r="C69" s="396"/>
      <c r="D69" s="396"/>
      <c r="E69" s="396"/>
      <c r="F69" s="396"/>
      <c r="G69" s="396"/>
      <c r="H69" s="392"/>
      <c r="I69" s="392"/>
      <c r="J69" s="390"/>
      <c r="K69" s="392"/>
    </row>
    <row r="70" spans="1:13" s="68" customFormat="1">
      <c r="A70" s="216" t="s">
        <v>26</v>
      </c>
      <c r="B70" s="187">
        <v>3621</v>
      </c>
      <c r="C70" s="217" t="s">
        <v>13</v>
      </c>
      <c r="D70" s="351" t="s">
        <v>112</v>
      </c>
      <c r="E70" s="406" t="s">
        <v>132</v>
      </c>
      <c r="F70" s="407"/>
      <c r="G70" s="408"/>
      <c r="H70" s="218">
        <v>1168</v>
      </c>
      <c r="I70" s="218">
        <f>ROUND(H70/H79*J79,0)</f>
        <v>962</v>
      </c>
      <c r="J70" s="139">
        <v>959</v>
      </c>
      <c r="K70" s="219" t="s">
        <v>7</v>
      </c>
    </row>
    <row r="71" spans="1:13" s="256" customFormat="1">
      <c r="A71" s="210" t="s">
        <v>26</v>
      </c>
      <c r="B71" s="210">
        <v>3306</v>
      </c>
      <c r="C71" s="211" t="s">
        <v>13</v>
      </c>
      <c r="D71" s="351"/>
      <c r="E71" s="393" t="s">
        <v>132</v>
      </c>
      <c r="F71" s="394"/>
      <c r="G71" s="395"/>
      <c r="H71" s="231"/>
      <c r="I71" s="231"/>
      <c r="J71" s="182">
        <v>960</v>
      </c>
      <c r="K71" s="185" t="s">
        <v>7</v>
      </c>
    </row>
    <row r="72" spans="1:13">
      <c r="A72" s="286" t="s">
        <v>26</v>
      </c>
      <c r="B72" s="286">
        <v>3307</v>
      </c>
      <c r="C72" s="154" t="s">
        <v>14</v>
      </c>
      <c r="D72" s="351"/>
      <c r="E72" s="385" t="s">
        <v>133</v>
      </c>
      <c r="F72" s="386"/>
      <c r="G72" s="387"/>
      <c r="H72" s="155">
        <v>38</v>
      </c>
      <c r="I72" s="155">
        <f>ROUND(H72/H80*J80,0)</f>
        <v>31</v>
      </c>
      <c r="J72" s="254">
        <v>32</v>
      </c>
      <c r="K72" s="285" t="s">
        <v>8</v>
      </c>
    </row>
    <row r="73" spans="1:13" s="68" customFormat="1">
      <c r="A73" s="216" t="s">
        <v>26</v>
      </c>
      <c r="B73" s="187">
        <v>3622</v>
      </c>
      <c r="C73" s="217" t="s">
        <v>15</v>
      </c>
      <c r="D73" s="355" t="s">
        <v>113</v>
      </c>
      <c r="E73" s="406" t="s">
        <v>134</v>
      </c>
      <c r="F73" s="407"/>
      <c r="G73" s="408"/>
      <c r="H73" s="220">
        <v>2335</v>
      </c>
      <c r="I73" s="218">
        <f>J70*2</f>
        <v>1918</v>
      </c>
      <c r="J73" s="140">
        <v>1915</v>
      </c>
      <c r="K73" s="219" t="s">
        <v>7</v>
      </c>
    </row>
    <row r="74" spans="1:13" s="256" customFormat="1">
      <c r="A74" s="210" t="s">
        <v>26</v>
      </c>
      <c r="B74" s="210">
        <v>3308</v>
      </c>
      <c r="C74" s="211" t="s">
        <v>15</v>
      </c>
      <c r="D74" s="356"/>
      <c r="E74" s="393" t="s">
        <v>134</v>
      </c>
      <c r="F74" s="394"/>
      <c r="G74" s="395"/>
      <c r="H74" s="232"/>
      <c r="I74" s="231"/>
      <c r="J74" s="183">
        <v>1917</v>
      </c>
      <c r="K74" s="185" t="s">
        <v>7</v>
      </c>
    </row>
    <row r="75" spans="1:13">
      <c r="A75" s="286" t="s">
        <v>26</v>
      </c>
      <c r="B75" s="286">
        <v>3309</v>
      </c>
      <c r="C75" s="154" t="s">
        <v>16</v>
      </c>
      <c r="D75" s="356"/>
      <c r="E75" s="385" t="s">
        <v>134</v>
      </c>
      <c r="F75" s="386"/>
      <c r="G75" s="387"/>
      <c r="H75" s="158">
        <v>77</v>
      </c>
      <c r="I75" s="155">
        <f>I72*2</f>
        <v>62</v>
      </c>
      <c r="J75" s="156">
        <v>64</v>
      </c>
      <c r="K75" s="285" t="s">
        <v>8</v>
      </c>
    </row>
    <row r="76" spans="1:13" s="68" customFormat="1">
      <c r="A76" s="216" t="s">
        <v>26</v>
      </c>
      <c r="B76" s="187">
        <v>3623</v>
      </c>
      <c r="C76" s="217" t="s">
        <v>17</v>
      </c>
      <c r="D76" s="355" t="s">
        <v>114</v>
      </c>
      <c r="E76" s="406" t="s">
        <v>135</v>
      </c>
      <c r="F76" s="407"/>
      <c r="G76" s="408"/>
      <c r="H76" s="220">
        <v>3704</v>
      </c>
      <c r="I76" s="218">
        <f>I70*3</f>
        <v>2886</v>
      </c>
      <c r="J76" s="140">
        <v>2873</v>
      </c>
      <c r="K76" s="219" t="s">
        <v>7</v>
      </c>
    </row>
    <row r="77" spans="1:13" s="256" customFormat="1">
      <c r="A77" s="210" t="s">
        <v>26</v>
      </c>
      <c r="B77" s="210">
        <v>3310</v>
      </c>
      <c r="C77" s="211" t="s">
        <v>17</v>
      </c>
      <c r="D77" s="356"/>
      <c r="E77" s="393" t="s">
        <v>135</v>
      </c>
      <c r="F77" s="394"/>
      <c r="G77" s="395"/>
      <c r="H77" s="232"/>
      <c r="I77" s="231"/>
      <c r="J77" s="183">
        <v>2876</v>
      </c>
      <c r="K77" s="185" t="s">
        <v>7</v>
      </c>
    </row>
    <row r="78" spans="1:13">
      <c r="A78" s="286" t="s">
        <v>26</v>
      </c>
      <c r="B78" s="286">
        <v>3311</v>
      </c>
      <c r="C78" s="154" t="s">
        <v>18</v>
      </c>
      <c r="D78" s="356"/>
      <c r="E78" s="385" t="s">
        <v>135</v>
      </c>
      <c r="F78" s="386"/>
      <c r="G78" s="387"/>
      <c r="H78" s="158">
        <v>122</v>
      </c>
      <c r="I78" s="155">
        <f>J72*3</f>
        <v>96</v>
      </c>
      <c r="J78" s="156">
        <v>96</v>
      </c>
      <c r="K78" s="285" t="s">
        <v>8</v>
      </c>
    </row>
    <row r="79" spans="1:13" ht="27">
      <c r="A79" s="286" t="s">
        <v>26</v>
      </c>
      <c r="B79" s="286">
        <v>3312</v>
      </c>
      <c r="C79" s="154" t="s">
        <v>19</v>
      </c>
      <c r="D79" s="284" t="s">
        <v>115</v>
      </c>
      <c r="E79" s="385" t="s">
        <v>175</v>
      </c>
      <c r="F79" s="386"/>
      <c r="G79" s="387"/>
      <c r="H79" s="158">
        <v>266</v>
      </c>
      <c r="I79" s="158">
        <v>190</v>
      </c>
      <c r="J79" s="156">
        <v>219</v>
      </c>
      <c r="K79" s="382" t="s">
        <v>9</v>
      </c>
    </row>
    <row r="80" spans="1:13" ht="27">
      <c r="A80" s="286" t="s">
        <v>26</v>
      </c>
      <c r="B80" s="286">
        <v>3313</v>
      </c>
      <c r="C80" s="154" t="s">
        <v>20</v>
      </c>
      <c r="D80" s="284" t="s">
        <v>116</v>
      </c>
      <c r="E80" s="385" t="s">
        <v>176</v>
      </c>
      <c r="F80" s="386"/>
      <c r="G80" s="387"/>
      <c r="H80" s="158">
        <v>270</v>
      </c>
      <c r="I80" s="158">
        <v>190</v>
      </c>
      <c r="J80" s="156">
        <v>219</v>
      </c>
      <c r="K80" s="383"/>
    </row>
    <row r="81" spans="1:11" ht="27">
      <c r="A81" s="286" t="s">
        <v>26</v>
      </c>
      <c r="B81" s="286">
        <v>3314</v>
      </c>
      <c r="C81" s="154" t="s">
        <v>21</v>
      </c>
      <c r="D81" s="283" t="s">
        <v>117</v>
      </c>
      <c r="E81" s="385" t="s">
        <v>177</v>
      </c>
      <c r="F81" s="386"/>
      <c r="G81" s="387"/>
      <c r="H81" s="158">
        <v>285</v>
      </c>
      <c r="I81" s="158">
        <v>190</v>
      </c>
      <c r="J81" s="156">
        <v>219</v>
      </c>
      <c r="K81" s="384"/>
    </row>
    <row r="82" spans="1:11" ht="11.25" customHeight="1">
      <c r="A82" s="73"/>
      <c r="B82" s="73"/>
      <c r="C82" s="74"/>
      <c r="D82" s="75"/>
      <c r="E82" s="76"/>
      <c r="F82" s="255"/>
      <c r="G82" s="255"/>
      <c r="H82" s="160"/>
      <c r="I82" s="160"/>
      <c r="J82" s="161"/>
      <c r="K82" s="162"/>
    </row>
    <row r="83" spans="1:11" ht="18.75" customHeight="1">
      <c r="A83" s="79" t="s">
        <v>160</v>
      </c>
      <c r="B83" s="73"/>
      <c r="C83" s="74"/>
      <c r="D83" s="75"/>
      <c r="E83" s="76"/>
      <c r="F83" s="255"/>
      <c r="G83" s="160"/>
      <c r="H83" s="160"/>
      <c r="I83" s="161"/>
      <c r="J83" s="162"/>
    </row>
    <row r="84" spans="1:11" ht="17.25" customHeight="1">
      <c r="A84" s="396" t="s">
        <v>2</v>
      </c>
      <c r="B84" s="396"/>
      <c r="C84" s="396" t="s">
        <v>0</v>
      </c>
      <c r="D84" s="396" t="s">
        <v>1</v>
      </c>
      <c r="E84" s="396"/>
      <c r="F84" s="396"/>
      <c r="G84" s="396"/>
      <c r="H84" s="391" t="s">
        <v>11</v>
      </c>
      <c r="I84" s="391" t="s">
        <v>12</v>
      </c>
      <c r="J84" s="390" t="s">
        <v>6</v>
      </c>
      <c r="K84" s="391" t="s">
        <v>5</v>
      </c>
    </row>
    <row r="85" spans="1:11" ht="18.75" customHeight="1">
      <c r="A85" s="286" t="s">
        <v>3</v>
      </c>
      <c r="B85" s="286" t="s">
        <v>4</v>
      </c>
      <c r="C85" s="396"/>
      <c r="D85" s="396"/>
      <c r="E85" s="396"/>
      <c r="F85" s="396"/>
      <c r="G85" s="396"/>
      <c r="H85" s="392"/>
      <c r="I85" s="392"/>
      <c r="J85" s="390"/>
      <c r="K85" s="392"/>
    </row>
    <row r="86" spans="1:11" s="68" customFormat="1">
      <c r="A86" s="216" t="s">
        <v>26</v>
      </c>
      <c r="B86" s="187">
        <v>5615</v>
      </c>
      <c r="C86" s="217" t="s">
        <v>162</v>
      </c>
      <c r="D86" s="351" t="s">
        <v>112</v>
      </c>
      <c r="E86" s="287" t="s">
        <v>132</v>
      </c>
      <c r="F86" s="379" t="s">
        <v>161</v>
      </c>
      <c r="G86" s="379" t="s">
        <v>161</v>
      </c>
      <c r="H86" s="218">
        <v>1168</v>
      </c>
      <c r="I86" s="218" t="e">
        <f>ROUND(H86/#REF!*#REF!,0)</f>
        <v>#REF!</v>
      </c>
      <c r="J86" s="140">
        <v>863</v>
      </c>
      <c r="K86" s="219" t="s">
        <v>7</v>
      </c>
    </row>
    <row r="87" spans="1:11" s="256" customFormat="1">
      <c r="A87" s="210" t="s">
        <v>26</v>
      </c>
      <c r="B87" s="210">
        <v>5306</v>
      </c>
      <c r="C87" s="211" t="s">
        <v>162</v>
      </c>
      <c r="D87" s="351"/>
      <c r="E87" s="221" t="s">
        <v>132</v>
      </c>
      <c r="F87" s="380"/>
      <c r="G87" s="380"/>
      <c r="H87" s="231"/>
      <c r="I87" s="231"/>
      <c r="J87" s="183">
        <v>864</v>
      </c>
      <c r="K87" s="185" t="s">
        <v>7</v>
      </c>
    </row>
    <row r="88" spans="1:11">
      <c r="A88" s="286" t="s">
        <v>26</v>
      </c>
      <c r="B88" s="286">
        <v>5307</v>
      </c>
      <c r="C88" s="154" t="s">
        <v>163</v>
      </c>
      <c r="D88" s="351"/>
      <c r="E88" s="284" t="s">
        <v>133</v>
      </c>
      <c r="F88" s="380"/>
      <c r="G88" s="380"/>
      <c r="H88" s="155">
        <v>38</v>
      </c>
      <c r="I88" s="155" t="e">
        <f>ROUND(H88/#REF!*#REF!,0)</f>
        <v>#REF!</v>
      </c>
      <c r="J88" s="156">
        <v>29</v>
      </c>
      <c r="K88" s="285" t="s">
        <v>8</v>
      </c>
    </row>
    <row r="89" spans="1:11" s="68" customFormat="1">
      <c r="A89" s="216" t="s">
        <v>26</v>
      </c>
      <c r="B89" s="187">
        <v>5616</v>
      </c>
      <c r="C89" s="217" t="s">
        <v>164</v>
      </c>
      <c r="D89" s="355" t="s">
        <v>113</v>
      </c>
      <c r="E89" s="287" t="s">
        <v>134</v>
      </c>
      <c r="F89" s="380"/>
      <c r="G89" s="380"/>
      <c r="H89" s="220">
        <v>2335</v>
      </c>
      <c r="I89" s="218">
        <f>J86*2</f>
        <v>1726</v>
      </c>
      <c r="J89" s="140">
        <v>1724</v>
      </c>
      <c r="K89" s="219" t="s">
        <v>7</v>
      </c>
    </row>
    <row r="90" spans="1:11">
      <c r="A90" s="210" t="s">
        <v>26</v>
      </c>
      <c r="B90" s="210">
        <v>5308</v>
      </c>
      <c r="C90" s="211" t="s">
        <v>164</v>
      </c>
      <c r="D90" s="356"/>
      <c r="E90" s="221" t="s">
        <v>134</v>
      </c>
      <c r="F90" s="380"/>
      <c r="G90" s="380"/>
      <c r="H90" s="158"/>
      <c r="I90" s="155"/>
      <c r="J90" s="183">
        <v>1725</v>
      </c>
      <c r="K90" s="185" t="s">
        <v>7</v>
      </c>
    </row>
    <row r="91" spans="1:11">
      <c r="A91" s="286" t="s">
        <v>26</v>
      </c>
      <c r="B91" s="286">
        <v>5309</v>
      </c>
      <c r="C91" s="154" t="s">
        <v>165</v>
      </c>
      <c r="D91" s="356"/>
      <c r="E91" s="284" t="s">
        <v>134</v>
      </c>
      <c r="F91" s="380"/>
      <c r="G91" s="380"/>
      <c r="H91" s="158">
        <v>77</v>
      </c>
      <c r="I91" s="155" t="e">
        <f>I88*2</f>
        <v>#REF!</v>
      </c>
      <c r="J91" s="156">
        <v>58</v>
      </c>
      <c r="K91" s="285" t="s">
        <v>8</v>
      </c>
    </row>
    <row r="92" spans="1:11" s="68" customFormat="1">
      <c r="A92" s="216" t="s">
        <v>26</v>
      </c>
      <c r="B92" s="187">
        <v>5617</v>
      </c>
      <c r="C92" s="217" t="s">
        <v>166</v>
      </c>
      <c r="D92" s="355" t="s">
        <v>114</v>
      </c>
      <c r="E92" s="287" t="s">
        <v>135</v>
      </c>
      <c r="F92" s="380"/>
      <c r="G92" s="380"/>
      <c r="H92" s="220">
        <v>3704</v>
      </c>
      <c r="I92" s="218" t="e">
        <f>I86*3</f>
        <v>#REF!</v>
      </c>
      <c r="J92" s="140">
        <v>2586</v>
      </c>
      <c r="K92" s="219" t="s">
        <v>7</v>
      </c>
    </row>
    <row r="93" spans="1:11" s="256" customFormat="1">
      <c r="A93" s="210" t="s">
        <v>26</v>
      </c>
      <c r="B93" s="210">
        <v>5310</v>
      </c>
      <c r="C93" s="211" t="s">
        <v>166</v>
      </c>
      <c r="D93" s="356"/>
      <c r="E93" s="221" t="s">
        <v>135</v>
      </c>
      <c r="F93" s="380"/>
      <c r="G93" s="380"/>
      <c r="H93" s="232"/>
      <c r="I93" s="231"/>
      <c r="J93" s="183">
        <v>2588</v>
      </c>
      <c r="K93" s="185" t="s">
        <v>7</v>
      </c>
    </row>
    <row r="94" spans="1:11">
      <c r="A94" s="286" t="s">
        <v>26</v>
      </c>
      <c r="B94" s="286">
        <v>5311</v>
      </c>
      <c r="C94" s="154" t="s">
        <v>167</v>
      </c>
      <c r="D94" s="356"/>
      <c r="E94" s="284" t="s">
        <v>135</v>
      </c>
      <c r="F94" s="380"/>
      <c r="G94" s="380"/>
      <c r="H94" s="158">
        <v>122</v>
      </c>
      <c r="I94" s="155">
        <f>J88*3</f>
        <v>87</v>
      </c>
      <c r="J94" s="156">
        <v>86</v>
      </c>
      <c r="K94" s="285" t="s">
        <v>8</v>
      </c>
    </row>
    <row r="95" spans="1:11" ht="27">
      <c r="A95" s="286" t="s">
        <v>26</v>
      </c>
      <c r="B95" s="286">
        <v>5312</v>
      </c>
      <c r="C95" s="154" t="s">
        <v>168</v>
      </c>
      <c r="D95" s="284" t="s">
        <v>115</v>
      </c>
      <c r="E95" s="284" t="s">
        <v>175</v>
      </c>
      <c r="F95" s="380"/>
      <c r="G95" s="380"/>
      <c r="H95" s="158">
        <v>266</v>
      </c>
      <c r="I95" s="158">
        <v>190</v>
      </c>
      <c r="J95" s="156">
        <v>197</v>
      </c>
      <c r="K95" s="383"/>
    </row>
    <row r="96" spans="1:11" ht="27">
      <c r="A96" s="286" t="s">
        <v>26</v>
      </c>
      <c r="B96" s="286">
        <v>5313</v>
      </c>
      <c r="C96" s="154" t="s">
        <v>169</v>
      </c>
      <c r="D96" s="284" t="s">
        <v>116</v>
      </c>
      <c r="E96" s="284" t="s">
        <v>176</v>
      </c>
      <c r="F96" s="380"/>
      <c r="G96" s="380"/>
      <c r="H96" s="158">
        <v>270</v>
      </c>
      <c r="I96" s="158">
        <v>190</v>
      </c>
      <c r="J96" s="156">
        <v>197</v>
      </c>
      <c r="K96" s="383"/>
    </row>
    <row r="97" spans="1:11" ht="27">
      <c r="A97" s="286" t="s">
        <v>26</v>
      </c>
      <c r="B97" s="286">
        <v>5314</v>
      </c>
      <c r="C97" s="154" t="s">
        <v>170</v>
      </c>
      <c r="D97" s="283" t="s">
        <v>117</v>
      </c>
      <c r="E97" s="283" t="s">
        <v>177</v>
      </c>
      <c r="F97" s="381"/>
      <c r="G97" s="381"/>
      <c r="H97" s="158">
        <v>285</v>
      </c>
      <c r="I97" s="158">
        <v>190</v>
      </c>
      <c r="J97" s="156">
        <v>197</v>
      </c>
      <c r="K97" s="384"/>
    </row>
    <row r="98" spans="1:11">
      <c r="A98" s="159"/>
      <c r="B98" s="159"/>
      <c r="C98" s="144"/>
      <c r="D98" s="89"/>
      <c r="E98" s="89"/>
      <c r="F98" s="255"/>
      <c r="G98" s="255"/>
      <c r="H98" s="160"/>
      <c r="I98" s="160"/>
      <c r="J98" s="161"/>
      <c r="K98" s="162"/>
    </row>
  </sheetData>
  <mergeCells count="110">
    <mergeCell ref="C4:C5"/>
    <mergeCell ref="D4:G5"/>
    <mergeCell ref="H4:H5"/>
    <mergeCell ref="I4:I5"/>
    <mergeCell ref="K15:K17"/>
    <mergeCell ref="E12:G12"/>
    <mergeCell ref="E14:G14"/>
    <mergeCell ref="E15:G15"/>
    <mergeCell ref="E16:G16"/>
    <mergeCell ref="E17:G17"/>
    <mergeCell ref="K4:K5"/>
    <mergeCell ref="D6:D8"/>
    <mergeCell ref="D9:D11"/>
    <mergeCell ref="J4:J5"/>
    <mergeCell ref="E6:G6"/>
    <mergeCell ref="E8:G8"/>
    <mergeCell ref="E9:G9"/>
    <mergeCell ref="E11:G11"/>
    <mergeCell ref="E7:G7"/>
    <mergeCell ref="E10:G10"/>
    <mergeCell ref="E13:G13"/>
    <mergeCell ref="K79:K81"/>
    <mergeCell ref="K68:K69"/>
    <mergeCell ref="D68:G69"/>
    <mergeCell ref="H68:H69"/>
    <mergeCell ref="I68:I69"/>
    <mergeCell ref="J68:J69"/>
    <mergeCell ref="E75:G75"/>
    <mergeCell ref="E76:G76"/>
    <mergeCell ref="E78:G78"/>
    <mergeCell ref="E79:G79"/>
    <mergeCell ref="E80:G80"/>
    <mergeCell ref="E81:G81"/>
    <mergeCell ref="E74:G74"/>
    <mergeCell ref="E77:G77"/>
    <mergeCell ref="A20:B20"/>
    <mergeCell ref="C20:C21"/>
    <mergeCell ref="D20:G21"/>
    <mergeCell ref="H20:H21"/>
    <mergeCell ref="I20:I21"/>
    <mergeCell ref="A2:D2"/>
    <mergeCell ref="A3:D3"/>
    <mergeCell ref="D76:D78"/>
    <mergeCell ref="D70:D72"/>
    <mergeCell ref="D73:D75"/>
    <mergeCell ref="A68:B68"/>
    <mergeCell ref="C68:C69"/>
    <mergeCell ref="D44:D46"/>
    <mergeCell ref="A36:B36"/>
    <mergeCell ref="C36:C37"/>
    <mergeCell ref="D38:D40"/>
    <mergeCell ref="D41:D43"/>
    <mergeCell ref="D36:G37"/>
    <mergeCell ref="H36:H37"/>
    <mergeCell ref="I36:I37"/>
    <mergeCell ref="E38:G38"/>
    <mergeCell ref="E40:G40"/>
    <mergeCell ref="D12:D14"/>
    <mergeCell ref="A4:B4"/>
    <mergeCell ref="E41:G41"/>
    <mergeCell ref="E43:G43"/>
    <mergeCell ref="E44:G44"/>
    <mergeCell ref="E46:G46"/>
    <mergeCell ref="E47:G47"/>
    <mergeCell ref="J20:J21"/>
    <mergeCell ref="K20:K21"/>
    <mergeCell ref="D22:D24"/>
    <mergeCell ref="F22:F33"/>
    <mergeCell ref="G22:G33"/>
    <mergeCell ref="D25:D27"/>
    <mergeCell ref="D28:D30"/>
    <mergeCell ref="K31:K33"/>
    <mergeCell ref="K47:K49"/>
    <mergeCell ref="K36:K37"/>
    <mergeCell ref="J36:J37"/>
    <mergeCell ref="E39:G39"/>
    <mergeCell ref="E42:G42"/>
    <mergeCell ref="E45:G45"/>
    <mergeCell ref="A52:B52"/>
    <mergeCell ref="C52:C53"/>
    <mergeCell ref="D52:G53"/>
    <mergeCell ref="E48:G48"/>
    <mergeCell ref="E49:G49"/>
    <mergeCell ref="E70:G70"/>
    <mergeCell ref="E72:G72"/>
    <mergeCell ref="E73:G73"/>
    <mergeCell ref="H52:H53"/>
    <mergeCell ref="E71:G71"/>
    <mergeCell ref="I52:I53"/>
    <mergeCell ref="J52:J53"/>
    <mergeCell ref="K52:K53"/>
    <mergeCell ref="D54:D56"/>
    <mergeCell ref="F54:F65"/>
    <mergeCell ref="G54:G65"/>
    <mergeCell ref="D57:D59"/>
    <mergeCell ref="D60:D62"/>
    <mergeCell ref="K63:K65"/>
    <mergeCell ref="J84:J85"/>
    <mergeCell ref="K84:K85"/>
    <mergeCell ref="D86:D88"/>
    <mergeCell ref="F86:F97"/>
    <mergeCell ref="G86:G97"/>
    <mergeCell ref="D89:D91"/>
    <mergeCell ref="D92:D94"/>
    <mergeCell ref="K95:K97"/>
    <mergeCell ref="A84:B84"/>
    <mergeCell ref="C84:C85"/>
    <mergeCell ref="D84:G85"/>
    <mergeCell ref="H84:H85"/>
    <mergeCell ref="I84:I85"/>
  </mergeCells>
  <phoneticPr fontId="2"/>
  <printOptions horizontalCentered="1" verticalCentered="1"/>
  <pageMargins left="0.59055118110236227" right="0.27559055118110237" top="0.6692913385826772" bottom="0.74803149606299213" header="0.31496062992125984" footer="0.31496062992125984"/>
  <pageSetup paperSize="9" scale="66" firstPageNumber="4" fitToHeight="2" orientation="portrait" cellComments="asDisplayed" r:id="rId1"/>
  <headerFooter>
    <oddFooter>&amp;R&amp;"-,標準"&amp;12■&amp;A</oddFooter>
  </headerFooter>
  <rowBreaks count="1" manualBreakCount="1">
    <brk id="65" max="10" man="1"/>
  </rowBreak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M99"/>
  <sheetViews>
    <sheetView view="pageBreakPreview" topLeftCell="A2" zoomScale="90" zoomScaleNormal="75" zoomScaleSheetLayoutView="90" workbookViewId="0">
      <selection activeCell="C23" sqref="C23"/>
    </sheetView>
  </sheetViews>
  <sheetFormatPr defaultRowHeight="13.5"/>
  <cols>
    <col min="1" max="2" width="8" style="2" customWidth="1"/>
    <col min="3" max="3" width="37.5703125" style="2" customWidth="1"/>
    <col min="4" max="4" width="24.85546875" style="2" customWidth="1"/>
    <col min="5" max="5" width="50.140625" style="2" customWidth="1"/>
    <col min="6" max="6" width="22.28515625" style="2" hidden="1" customWidth="1"/>
    <col min="7" max="7" width="10" style="2" customWidth="1"/>
    <col min="8" max="9" width="8.140625" style="152" hidden="1" customWidth="1"/>
    <col min="10" max="10" width="9.140625" style="2"/>
    <col min="11" max="11" width="11.7109375" style="2" customWidth="1"/>
    <col min="12" max="16384" width="9.140625" style="2"/>
  </cols>
  <sheetData>
    <row r="1" spans="1:13" ht="24" customHeight="1">
      <c r="A1" s="131" t="s">
        <v>24</v>
      </c>
    </row>
    <row r="2" spans="1:13" ht="18.75">
      <c r="A2" s="426" t="s">
        <v>45</v>
      </c>
      <c r="B2" s="426"/>
      <c r="C2" s="426"/>
      <c r="D2" s="426"/>
      <c r="E2" s="131" t="s">
        <v>118</v>
      </c>
      <c r="H2" s="2"/>
      <c r="I2" s="2"/>
      <c r="K2" s="4"/>
    </row>
    <row r="3" spans="1:13" ht="18.75">
      <c r="A3" s="435" t="s">
        <v>44</v>
      </c>
      <c r="B3" s="435"/>
      <c r="C3" s="435"/>
      <c r="D3" s="435"/>
      <c r="E3" s="131" t="s">
        <v>39</v>
      </c>
      <c r="H3" s="2"/>
      <c r="I3" s="2"/>
      <c r="K3" s="4"/>
    </row>
    <row r="4" spans="1:13" ht="18.75">
      <c r="A4" s="131" t="s">
        <v>27</v>
      </c>
      <c r="B4" s="255"/>
      <c r="C4" s="144"/>
      <c r="D4" s="257"/>
      <c r="E4" s="257"/>
      <c r="F4" s="258"/>
      <c r="G4" s="258"/>
      <c r="H4" s="259"/>
      <c r="I4" s="259"/>
      <c r="J4" s="259"/>
      <c r="K4" s="260"/>
      <c r="L4" s="160"/>
      <c r="M4" s="261"/>
    </row>
    <row r="5" spans="1:13" ht="17.25" customHeight="1">
      <c r="A5" s="396" t="s">
        <v>2</v>
      </c>
      <c r="B5" s="396"/>
      <c r="C5" s="396" t="s">
        <v>0</v>
      </c>
      <c r="D5" s="396" t="s">
        <v>1</v>
      </c>
      <c r="E5" s="396"/>
      <c r="F5" s="396"/>
      <c r="G5" s="396"/>
      <c r="H5" s="391" t="s">
        <v>11</v>
      </c>
      <c r="I5" s="391" t="s">
        <v>12</v>
      </c>
      <c r="J5" s="390" t="s">
        <v>6</v>
      </c>
      <c r="K5" s="391" t="s">
        <v>5</v>
      </c>
    </row>
    <row r="6" spans="1:13" ht="15.75" customHeight="1">
      <c r="A6" s="286" t="s">
        <v>3</v>
      </c>
      <c r="B6" s="286" t="s">
        <v>4</v>
      </c>
      <c r="C6" s="396"/>
      <c r="D6" s="396"/>
      <c r="E6" s="396"/>
      <c r="F6" s="396"/>
      <c r="G6" s="396"/>
      <c r="H6" s="392"/>
      <c r="I6" s="392"/>
      <c r="J6" s="390"/>
      <c r="K6" s="392"/>
    </row>
    <row r="7" spans="1:13" s="68" customFormat="1">
      <c r="A7" s="216" t="s">
        <v>26</v>
      </c>
      <c r="B7" s="187">
        <v>3624</v>
      </c>
      <c r="C7" s="217" t="s">
        <v>13</v>
      </c>
      <c r="D7" s="351" t="s">
        <v>112</v>
      </c>
      <c r="E7" s="406" t="s">
        <v>132</v>
      </c>
      <c r="F7" s="407"/>
      <c r="G7" s="408"/>
      <c r="H7" s="218">
        <v>1168</v>
      </c>
      <c r="I7" s="218">
        <f>ROUND(H7/H16*J16,0)</f>
        <v>926</v>
      </c>
      <c r="J7" s="139">
        <v>921</v>
      </c>
      <c r="K7" s="219" t="s">
        <v>7</v>
      </c>
    </row>
    <row r="8" spans="1:13" s="256" customFormat="1">
      <c r="A8" s="210" t="s">
        <v>26</v>
      </c>
      <c r="B8" s="210">
        <v>3315</v>
      </c>
      <c r="C8" s="211" t="s">
        <v>13</v>
      </c>
      <c r="D8" s="351"/>
      <c r="E8" s="393" t="s">
        <v>132</v>
      </c>
      <c r="F8" s="394"/>
      <c r="G8" s="395"/>
      <c r="H8" s="231">
        <v>1168</v>
      </c>
      <c r="I8" s="231">
        <f>ROUND(H8/H17*J17,0)</f>
        <v>913</v>
      </c>
      <c r="J8" s="182">
        <v>922</v>
      </c>
      <c r="K8" s="185" t="s">
        <v>7</v>
      </c>
    </row>
    <row r="9" spans="1:13">
      <c r="A9" s="286" t="s">
        <v>26</v>
      </c>
      <c r="B9" s="286">
        <v>3316</v>
      </c>
      <c r="C9" s="154" t="s">
        <v>14</v>
      </c>
      <c r="D9" s="351"/>
      <c r="E9" s="385" t="s">
        <v>133</v>
      </c>
      <c r="F9" s="386"/>
      <c r="G9" s="387"/>
      <c r="H9" s="155">
        <v>38</v>
      </c>
      <c r="I9" s="155">
        <f>ROUND(H9/H17*J17,0)</f>
        <v>30</v>
      </c>
      <c r="J9" s="254">
        <v>31</v>
      </c>
      <c r="K9" s="285" t="s">
        <v>8</v>
      </c>
    </row>
    <row r="10" spans="1:13" s="68" customFormat="1">
      <c r="A10" s="216" t="s">
        <v>26</v>
      </c>
      <c r="B10" s="187">
        <v>3625</v>
      </c>
      <c r="C10" s="217" t="s">
        <v>15</v>
      </c>
      <c r="D10" s="355" t="s">
        <v>113</v>
      </c>
      <c r="E10" s="406" t="s">
        <v>134</v>
      </c>
      <c r="F10" s="407"/>
      <c r="G10" s="408"/>
      <c r="H10" s="220">
        <v>2335</v>
      </c>
      <c r="I10" s="218">
        <f>J7*2</f>
        <v>1842</v>
      </c>
      <c r="J10" s="140">
        <v>1840</v>
      </c>
      <c r="K10" s="219" t="s">
        <v>7</v>
      </c>
    </row>
    <row r="11" spans="1:13" s="256" customFormat="1">
      <c r="A11" s="210" t="s">
        <v>26</v>
      </c>
      <c r="B11" s="210">
        <v>3317</v>
      </c>
      <c r="C11" s="211" t="s">
        <v>15</v>
      </c>
      <c r="D11" s="356"/>
      <c r="E11" s="393" t="s">
        <v>134</v>
      </c>
      <c r="F11" s="394"/>
      <c r="G11" s="395"/>
      <c r="H11" s="232">
        <v>2335</v>
      </c>
      <c r="I11" s="231">
        <f>J8*2</f>
        <v>1844</v>
      </c>
      <c r="J11" s="183">
        <v>1841</v>
      </c>
      <c r="K11" s="185" t="s">
        <v>7</v>
      </c>
    </row>
    <row r="12" spans="1:13">
      <c r="A12" s="286" t="s">
        <v>26</v>
      </c>
      <c r="B12" s="286">
        <v>3318</v>
      </c>
      <c r="C12" s="154" t="s">
        <v>16</v>
      </c>
      <c r="D12" s="356"/>
      <c r="E12" s="385" t="s">
        <v>134</v>
      </c>
      <c r="F12" s="386"/>
      <c r="G12" s="387"/>
      <c r="H12" s="158">
        <v>77</v>
      </c>
      <c r="I12" s="155">
        <f>I9*2</f>
        <v>60</v>
      </c>
      <c r="J12" s="156">
        <v>61</v>
      </c>
      <c r="K12" s="285" t="s">
        <v>8</v>
      </c>
    </row>
    <row r="13" spans="1:13" s="68" customFormat="1">
      <c r="A13" s="216" t="s">
        <v>26</v>
      </c>
      <c r="B13" s="187">
        <v>3626</v>
      </c>
      <c r="C13" s="217" t="s">
        <v>17</v>
      </c>
      <c r="D13" s="355" t="s">
        <v>114</v>
      </c>
      <c r="E13" s="406" t="s">
        <v>135</v>
      </c>
      <c r="F13" s="407"/>
      <c r="G13" s="408"/>
      <c r="H13" s="220">
        <v>3704</v>
      </c>
      <c r="I13" s="218">
        <f>I7*3</f>
        <v>2778</v>
      </c>
      <c r="J13" s="140">
        <v>2760</v>
      </c>
      <c r="K13" s="219" t="s">
        <v>7</v>
      </c>
    </row>
    <row r="14" spans="1:13" s="256" customFormat="1">
      <c r="A14" s="210" t="s">
        <v>26</v>
      </c>
      <c r="B14" s="210">
        <v>3319</v>
      </c>
      <c r="C14" s="211" t="s">
        <v>17</v>
      </c>
      <c r="D14" s="356"/>
      <c r="E14" s="393" t="s">
        <v>135</v>
      </c>
      <c r="F14" s="394"/>
      <c r="G14" s="395"/>
      <c r="H14" s="232">
        <v>3704</v>
      </c>
      <c r="I14" s="231">
        <f>I8*3</f>
        <v>2739</v>
      </c>
      <c r="J14" s="183">
        <v>2762</v>
      </c>
      <c r="K14" s="185" t="s">
        <v>7</v>
      </c>
    </row>
    <row r="15" spans="1:13">
      <c r="A15" s="286" t="s">
        <v>26</v>
      </c>
      <c r="B15" s="286">
        <v>3320</v>
      </c>
      <c r="C15" s="154" t="s">
        <v>18</v>
      </c>
      <c r="D15" s="356"/>
      <c r="E15" s="385" t="s">
        <v>135</v>
      </c>
      <c r="F15" s="386"/>
      <c r="G15" s="387"/>
      <c r="H15" s="158">
        <v>122</v>
      </c>
      <c r="I15" s="155">
        <f>J9*3</f>
        <v>93</v>
      </c>
      <c r="J15" s="156">
        <v>92</v>
      </c>
      <c r="K15" s="285" t="s">
        <v>8</v>
      </c>
    </row>
    <row r="16" spans="1:13" ht="27">
      <c r="A16" s="286" t="s">
        <v>26</v>
      </c>
      <c r="B16" s="286">
        <v>3321</v>
      </c>
      <c r="C16" s="154" t="s">
        <v>19</v>
      </c>
      <c r="D16" s="284" t="s">
        <v>115</v>
      </c>
      <c r="E16" s="385" t="s">
        <v>175</v>
      </c>
      <c r="F16" s="386"/>
      <c r="G16" s="387"/>
      <c r="H16" s="158">
        <v>266</v>
      </c>
      <c r="I16" s="158">
        <v>190</v>
      </c>
      <c r="J16" s="156">
        <v>211</v>
      </c>
      <c r="K16" s="382" t="s">
        <v>9</v>
      </c>
    </row>
    <row r="17" spans="1:11" ht="27">
      <c r="A17" s="286" t="s">
        <v>26</v>
      </c>
      <c r="B17" s="286">
        <v>3322</v>
      </c>
      <c r="C17" s="154" t="s">
        <v>20</v>
      </c>
      <c r="D17" s="284" t="s">
        <v>116</v>
      </c>
      <c r="E17" s="385" t="s">
        <v>176</v>
      </c>
      <c r="F17" s="386"/>
      <c r="G17" s="387"/>
      <c r="H17" s="158">
        <v>270</v>
      </c>
      <c r="I17" s="158">
        <v>190</v>
      </c>
      <c r="J17" s="156">
        <v>211</v>
      </c>
      <c r="K17" s="383"/>
    </row>
    <row r="18" spans="1:11" ht="27">
      <c r="A18" s="286" t="s">
        <v>26</v>
      </c>
      <c r="B18" s="286">
        <v>3323</v>
      </c>
      <c r="C18" s="154" t="s">
        <v>21</v>
      </c>
      <c r="D18" s="283" t="s">
        <v>117</v>
      </c>
      <c r="E18" s="385" t="s">
        <v>177</v>
      </c>
      <c r="F18" s="386"/>
      <c r="G18" s="387"/>
      <c r="H18" s="158">
        <v>285</v>
      </c>
      <c r="I18" s="158">
        <v>190</v>
      </c>
      <c r="J18" s="156">
        <v>211</v>
      </c>
      <c r="K18" s="384"/>
    </row>
    <row r="19" spans="1:11" ht="11.25" customHeight="1">
      <c r="A19" s="73"/>
      <c r="B19" s="73"/>
      <c r="C19" s="74"/>
      <c r="D19" s="75"/>
      <c r="E19" s="76"/>
      <c r="F19" s="255"/>
      <c r="G19" s="255"/>
      <c r="H19" s="160"/>
      <c r="I19" s="160"/>
      <c r="J19" s="161"/>
      <c r="K19" s="162"/>
    </row>
    <row r="20" spans="1:11" ht="18.75" customHeight="1">
      <c r="A20" s="79" t="s">
        <v>160</v>
      </c>
      <c r="B20" s="73"/>
      <c r="C20" s="74"/>
      <c r="D20" s="75"/>
      <c r="E20" s="76"/>
      <c r="F20" s="255"/>
      <c r="G20" s="160"/>
      <c r="H20" s="160"/>
      <c r="I20" s="161"/>
      <c r="J20" s="162"/>
    </row>
    <row r="21" spans="1:11" ht="17.25" customHeight="1">
      <c r="A21" s="396" t="s">
        <v>2</v>
      </c>
      <c r="B21" s="396"/>
      <c r="C21" s="396" t="s">
        <v>0</v>
      </c>
      <c r="D21" s="396" t="s">
        <v>1</v>
      </c>
      <c r="E21" s="396"/>
      <c r="F21" s="396"/>
      <c r="G21" s="396"/>
      <c r="H21" s="391" t="s">
        <v>11</v>
      </c>
      <c r="I21" s="391" t="s">
        <v>12</v>
      </c>
      <c r="J21" s="390" t="s">
        <v>6</v>
      </c>
      <c r="K21" s="391" t="s">
        <v>5</v>
      </c>
    </row>
    <row r="22" spans="1:11" ht="18.75" customHeight="1">
      <c r="A22" s="286" t="s">
        <v>3</v>
      </c>
      <c r="B22" s="286" t="s">
        <v>4</v>
      </c>
      <c r="C22" s="396"/>
      <c r="D22" s="396"/>
      <c r="E22" s="396"/>
      <c r="F22" s="396"/>
      <c r="G22" s="396"/>
      <c r="H22" s="392"/>
      <c r="I22" s="392"/>
      <c r="J22" s="390"/>
      <c r="K22" s="392"/>
    </row>
    <row r="23" spans="1:11" s="68" customFormat="1">
      <c r="A23" s="216" t="s">
        <v>26</v>
      </c>
      <c r="B23" s="187">
        <v>5618</v>
      </c>
      <c r="C23" s="217" t="s">
        <v>162</v>
      </c>
      <c r="D23" s="351" t="s">
        <v>112</v>
      </c>
      <c r="E23" s="287" t="s">
        <v>132</v>
      </c>
      <c r="F23" s="379" t="s">
        <v>161</v>
      </c>
      <c r="G23" s="379" t="s">
        <v>161</v>
      </c>
      <c r="H23" s="218">
        <v>1168</v>
      </c>
      <c r="I23" s="218">
        <f>ROUND(H23/H32*J32,0)</f>
        <v>834</v>
      </c>
      <c r="J23" s="140">
        <v>829</v>
      </c>
      <c r="K23" s="219" t="s">
        <v>7</v>
      </c>
    </row>
    <row r="24" spans="1:11" s="256" customFormat="1">
      <c r="A24" s="210" t="s">
        <v>26</v>
      </c>
      <c r="B24" s="210">
        <v>5315</v>
      </c>
      <c r="C24" s="211" t="s">
        <v>162</v>
      </c>
      <c r="D24" s="351"/>
      <c r="E24" s="221" t="s">
        <v>132</v>
      </c>
      <c r="F24" s="380"/>
      <c r="G24" s="380"/>
      <c r="H24" s="231">
        <v>1168</v>
      </c>
      <c r="I24" s="231">
        <f>ROUND(H24/H33*J33,0)</f>
        <v>822</v>
      </c>
      <c r="J24" s="183">
        <v>830</v>
      </c>
      <c r="K24" s="185" t="s">
        <v>7</v>
      </c>
    </row>
    <row r="25" spans="1:11">
      <c r="A25" s="286" t="s">
        <v>26</v>
      </c>
      <c r="B25" s="286">
        <v>5316</v>
      </c>
      <c r="C25" s="154" t="s">
        <v>163</v>
      </c>
      <c r="D25" s="351"/>
      <c r="E25" s="284" t="s">
        <v>133</v>
      </c>
      <c r="F25" s="380"/>
      <c r="G25" s="380"/>
      <c r="H25" s="155">
        <v>38</v>
      </c>
      <c r="I25" s="155">
        <f>ROUND(H25/H33*J33,0)</f>
        <v>27</v>
      </c>
      <c r="J25" s="156">
        <v>28</v>
      </c>
      <c r="K25" s="285" t="s">
        <v>8</v>
      </c>
    </row>
    <row r="26" spans="1:11" s="68" customFormat="1">
      <c r="A26" s="216" t="s">
        <v>26</v>
      </c>
      <c r="B26" s="187">
        <v>5619</v>
      </c>
      <c r="C26" s="217" t="s">
        <v>164</v>
      </c>
      <c r="D26" s="355" t="s">
        <v>113</v>
      </c>
      <c r="E26" s="287" t="s">
        <v>134</v>
      </c>
      <c r="F26" s="380"/>
      <c r="G26" s="380"/>
      <c r="H26" s="220">
        <v>2335</v>
      </c>
      <c r="I26" s="218">
        <f>J23*2</f>
        <v>1658</v>
      </c>
      <c r="J26" s="140">
        <v>1656</v>
      </c>
      <c r="K26" s="219" t="s">
        <v>7</v>
      </c>
    </row>
    <row r="27" spans="1:11" s="256" customFormat="1">
      <c r="A27" s="210" t="s">
        <v>26</v>
      </c>
      <c r="B27" s="210">
        <v>5317</v>
      </c>
      <c r="C27" s="211" t="s">
        <v>164</v>
      </c>
      <c r="D27" s="356"/>
      <c r="E27" s="221" t="s">
        <v>134</v>
      </c>
      <c r="F27" s="380"/>
      <c r="G27" s="380"/>
      <c r="H27" s="232">
        <v>2335</v>
      </c>
      <c r="I27" s="231">
        <f>J24*2</f>
        <v>1660</v>
      </c>
      <c r="J27" s="183">
        <v>1657</v>
      </c>
      <c r="K27" s="185" t="s">
        <v>7</v>
      </c>
    </row>
    <row r="28" spans="1:11">
      <c r="A28" s="286" t="s">
        <v>26</v>
      </c>
      <c r="B28" s="286">
        <v>5318</v>
      </c>
      <c r="C28" s="154" t="s">
        <v>165</v>
      </c>
      <c r="D28" s="356"/>
      <c r="E28" s="284" t="s">
        <v>134</v>
      </c>
      <c r="F28" s="380"/>
      <c r="G28" s="380"/>
      <c r="H28" s="158">
        <v>77</v>
      </c>
      <c r="I28" s="155">
        <f>I25*2</f>
        <v>54</v>
      </c>
      <c r="J28" s="156">
        <v>55</v>
      </c>
      <c r="K28" s="285" t="s">
        <v>8</v>
      </c>
    </row>
    <row r="29" spans="1:11" s="68" customFormat="1">
      <c r="A29" s="216" t="s">
        <v>26</v>
      </c>
      <c r="B29" s="187">
        <v>5620</v>
      </c>
      <c r="C29" s="217" t="s">
        <v>166</v>
      </c>
      <c r="D29" s="355" t="s">
        <v>114</v>
      </c>
      <c r="E29" s="287" t="s">
        <v>135</v>
      </c>
      <c r="F29" s="380"/>
      <c r="G29" s="380"/>
      <c r="H29" s="220">
        <v>3704</v>
      </c>
      <c r="I29" s="218">
        <f>I23*3</f>
        <v>2502</v>
      </c>
      <c r="J29" s="140">
        <v>2484</v>
      </c>
      <c r="K29" s="219" t="s">
        <v>7</v>
      </c>
    </row>
    <row r="30" spans="1:11" s="256" customFormat="1">
      <c r="A30" s="210" t="s">
        <v>26</v>
      </c>
      <c r="B30" s="210">
        <v>5319</v>
      </c>
      <c r="C30" s="211" t="s">
        <v>166</v>
      </c>
      <c r="D30" s="356"/>
      <c r="E30" s="221" t="s">
        <v>135</v>
      </c>
      <c r="F30" s="380"/>
      <c r="G30" s="380"/>
      <c r="H30" s="232">
        <v>3704</v>
      </c>
      <c r="I30" s="231">
        <f>I24*3</f>
        <v>2466</v>
      </c>
      <c r="J30" s="183">
        <v>2486</v>
      </c>
      <c r="K30" s="185" t="s">
        <v>7</v>
      </c>
    </row>
    <row r="31" spans="1:11">
      <c r="A31" s="286" t="s">
        <v>26</v>
      </c>
      <c r="B31" s="286">
        <v>5320</v>
      </c>
      <c r="C31" s="154" t="s">
        <v>167</v>
      </c>
      <c r="D31" s="356"/>
      <c r="E31" s="284" t="s">
        <v>135</v>
      </c>
      <c r="F31" s="380"/>
      <c r="G31" s="380"/>
      <c r="H31" s="158">
        <v>122</v>
      </c>
      <c r="I31" s="155">
        <f>J25*3</f>
        <v>84</v>
      </c>
      <c r="J31" s="156">
        <v>83</v>
      </c>
      <c r="K31" s="285" t="s">
        <v>8</v>
      </c>
    </row>
    <row r="32" spans="1:11" ht="27">
      <c r="A32" s="286" t="s">
        <v>26</v>
      </c>
      <c r="B32" s="286">
        <v>5321</v>
      </c>
      <c r="C32" s="154" t="s">
        <v>168</v>
      </c>
      <c r="D32" s="284" t="s">
        <v>115</v>
      </c>
      <c r="E32" s="284" t="s">
        <v>175</v>
      </c>
      <c r="F32" s="380"/>
      <c r="G32" s="380"/>
      <c r="H32" s="158">
        <v>266</v>
      </c>
      <c r="I32" s="158">
        <v>190</v>
      </c>
      <c r="J32" s="156">
        <v>190</v>
      </c>
      <c r="K32" s="382" t="s">
        <v>9</v>
      </c>
    </row>
    <row r="33" spans="1:13" ht="27">
      <c r="A33" s="286" t="s">
        <v>26</v>
      </c>
      <c r="B33" s="286">
        <v>5322</v>
      </c>
      <c r="C33" s="154" t="s">
        <v>169</v>
      </c>
      <c r="D33" s="284" t="s">
        <v>116</v>
      </c>
      <c r="E33" s="284" t="s">
        <v>176</v>
      </c>
      <c r="F33" s="380"/>
      <c r="G33" s="380"/>
      <c r="H33" s="158">
        <v>270</v>
      </c>
      <c r="I33" s="158">
        <v>190</v>
      </c>
      <c r="J33" s="156">
        <v>190</v>
      </c>
      <c r="K33" s="383"/>
    </row>
    <row r="34" spans="1:13" ht="27">
      <c r="A34" s="286" t="s">
        <v>26</v>
      </c>
      <c r="B34" s="286">
        <v>5323</v>
      </c>
      <c r="C34" s="154" t="s">
        <v>170</v>
      </c>
      <c r="D34" s="283" t="s">
        <v>117</v>
      </c>
      <c r="E34" s="283" t="s">
        <v>177</v>
      </c>
      <c r="F34" s="381"/>
      <c r="G34" s="381"/>
      <c r="H34" s="158">
        <v>285</v>
      </c>
      <c r="I34" s="158">
        <v>190</v>
      </c>
      <c r="J34" s="156">
        <v>190</v>
      </c>
      <c r="K34" s="384"/>
    </row>
    <row r="35" spans="1:13">
      <c r="A35" s="159"/>
      <c r="B35" s="159"/>
      <c r="C35" s="144"/>
      <c r="D35" s="89"/>
      <c r="E35" s="89"/>
      <c r="F35" s="255"/>
      <c r="G35" s="255"/>
      <c r="H35" s="160"/>
      <c r="I35" s="160"/>
      <c r="J35" s="161"/>
      <c r="K35" s="162"/>
    </row>
    <row r="36" spans="1:13" ht="18.75">
      <c r="A36" s="131" t="s">
        <v>28</v>
      </c>
      <c r="B36" s="255"/>
      <c r="C36" s="144"/>
      <c r="D36" s="257"/>
      <c r="E36" s="257"/>
      <c r="F36" s="258"/>
      <c r="G36" s="258"/>
      <c r="H36" s="259"/>
      <c r="I36" s="259"/>
      <c r="J36" s="259"/>
      <c r="K36" s="260"/>
      <c r="L36" s="160"/>
      <c r="M36" s="261"/>
    </row>
    <row r="37" spans="1:13" ht="13.5" customHeight="1">
      <c r="A37" s="396" t="s">
        <v>2</v>
      </c>
      <c r="B37" s="396"/>
      <c r="C37" s="396" t="s">
        <v>0</v>
      </c>
      <c r="D37" s="396" t="s">
        <v>1</v>
      </c>
      <c r="E37" s="396"/>
      <c r="F37" s="396"/>
      <c r="G37" s="396"/>
      <c r="H37" s="391" t="s">
        <v>11</v>
      </c>
      <c r="I37" s="391" t="s">
        <v>12</v>
      </c>
      <c r="J37" s="390" t="s">
        <v>6</v>
      </c>
      <c r="K37" s="391" t="s">
        <v>5</v>
      </c>
    </row>
    <row r="38" spans="1:13">
      <c r="A38" s="286" t="s">
        <v>3</v>
      </c>
      <c r="B38" s="286" t="s">
        <v>4</v>
      </c>
      <c r="C38" s="396"/>
      <c r="D38" s="396"/>
      <c r="E38" s="396"/>
      <c r="F38" s="396"/>
      <c r="G38" s="396"/>
      <c r="H38" s="392"/>
      <c r="I38" s="392"/>
      <c r="J38" s="390"/>
      <c r="K38" s="392"/>
    </row>
    <row r="39" spans="1:13" s="68" customFormat="1">
      <c r="A39" s="216" t="s">
        <v>26</v>
      </c>
      <c r="B39" s="187">
        <v>3627</v>
      </c>
      <c r="C39" s="217" t="s">
        <v>13</v>
      </c>
      <c r="D39" s="351" t="s">
        <v>112</v>
      </c>
      <c r="E39" s="406" t="s">
        <v>132</v>
      </c>
      <c r="F39" s="407"/>
      <c r="G39" s="408"/>
      <c r="H39" s="218">
        <v>1168</v>
      </c>
      <c r="I39" s="218">
        <f>ROUND(H39/H48*J48,0)</f>
        <v>926</v>
      </c>
      <c r="J39" s="139">
        <v>921</v>
      </c>
      <c r="K39" s="219" t="s">
        <v>7</v>
      </c>
    </row>
    <row r="40" spans="1:13" s="256" customFormat="1">
      <c r="A40" s="210" t="s">
        <v>26</v>
      </c>
      <c r="B40" s="210">
        <v>3324</v>
      </c>
      <c r="C40" s="211" t="s">
        <v>13</v>
      </c>
      <c r="D40" s="351"/>
      <c r="E40" s="393" t="s">
        <v>132</v>
      </c>
      <c r="F40" s="394"/>
      <c r="G40" s="395"/>
      <c r="H40" s="231">
        <v>1168</v>
      </c>
      <c r="I40" s="231">
        <f>ROUND(H40/H49*J49,0)</f>
        <v>913</v>
      </c>
      <c r="J40" s="182">
        <v>922</v>
      </c>
      <c r="K40" s="185" t="s">
        <v>7</v>
      </c>
    </row>
    <row r="41" spans="1:13">
      <c r="A41" s="286" t="s">
        <v>26</v>
      </c>
      <c r="B41" s="286">
        <v>3325</v>
      </c>
      <c r="C41" s="154" t="s">
        <v>14</v>
      </c>
      <c r="D41" s="351"/>
      <c r="E41" s="385" t="s">
        <v>133</v>
      </c>
      <c r="F41" s="386"/>
      <c r="G41" s="387"/>
      <c r="H41" s="155">
        <v>38</v>
      </c>
      <c r="I41" s="155">
        <f>ROUND(H41/H49*J49,0)</f>
        <v>30</v>
      </c>
      <c r="J41" s="254">
        <v>31</v>
      </c>
      <c r="K41" s="285" t="s">
        <v>8</v>
      </c>
    </row>
    <row r="42" spans="1:13" s="68" customFormat="1">
      <c r="A42" s="216" t="s">
        <v>26</v>
      </c>
      <c r="B42" s="187">
        <v>3628</v>
      </c>
      <c r="C42" s="217" t="s">
        <v>15</v>
      </c>
      <c r="D42" s="355" t="s">
        <v>113</v>
      </c>
      <c r="E42" s="406" t="s">
        <v>134</v>
      </c>
      <c r="F42" s="407"/>
      <c r="G42" s="408"/>
      <c r="H42" s="220">
        <v>2335</v>
      </c>
      <c r="I42" s="218">
        <f>J39*2</f>
        <v>1842</v>
      </c>
      <c r="J42" s="140">
        <v>1840</v>
      </c>
      <c r="K42" s="219" t="s">
        <v>7</v>
      </c>
    </row>
    <row r="43" spans="1:13" s="256" customFormat="1">
      <c r="A43" s="210" t="s">
        <v>26</v>
      </c>
      <c r="B43" s="210">
        <v>3326</v>
      </c>
      <c r="C43" s="211" t="s">
        <v>15</v>
      </c>
      <c r="D43" s="356"/>
      <c r="E43" s="393" t="s">
        <v>134</v>
      </c>
      <c r="F43" s="394"/>
      <c r="G43" s="395"/>
      <c r="H43" s="232">
        <v>2335</v>
      </c>
      <c r="I43" s="231">
        <f>J40*2</f>
        <v>1844</v>
      </c>
      <c r="J43" s="183">
        <v>1841</v>
      </c>
      <c r="K43" s="185" t="s">
        <v>7</v>
      </c>
    </row>
    <row r="44" spans="1:13">
      <c r="A44" s="286" t="s">
        <v>26</v>
      </c>
      <c r="B44" s="286">
        <v>3327</v>
      </c>
      <c r="C44" s="154" t="s">
        <v>16</v>
      </c>
      <c r="D44" s="356"/>
      <c r="E44" s="385" t="s">
        <v>134</v>
      </c>
      <c r="F44" s="386"/>
      <c r="G44" s="387"/>
      <c r="H44" s="158">
        <v>77</v>
      </c>
      <c r="I44" s="155">
        <f>I41*2</f>
        <v>60</v>
      </c>
      <c r="J44" s="156">
        <v>61</v>
      </c>
      <c r="K44" s="285" t="s">
        <v>8</v>
      </c>
    </row>
    <row r="45" spans="1:13" s="68" customFormat="1">
      <c r="A45" s="216" t="s">
        <v>26</v>
      </c>
      <c r="B45" s="187">
        <v>3629</v>
      </c>
      <c r="C45" s="217" t="s">
        <v>17</v>
      </c>
      <c r="D45" s="355" t="s">
        <v>114</v>
      </c>
      <c r="E45" s="406" t="s">
        <v>135</v>
      </c>
      <c r="F45" s="407"/>
      <c r="G45" s="408"/>
      <c r="H45" s="220">
        <v>3704</v>
      </c>
      <c r="I45" s="218">
        <f>I39*3</f>
        <v>2778</v>
      </c>
      <c r="J45" s="140">
        <v>2760</v>
      </c>
      <c r="K45" s="219" t="s">
        <v>7</v>
      </c>
    </row>
    <row r="46" spans="1:13" s="256" customFormat="1">
      <c r="A46" s="210" t="s">
        <v>26</v>
      </c>
      <c r="B46" s="210">
        <v>3328</v>
      </c>
      <c r="C46" s="211" t="s">
        <v>17</v>
      </c>
      <c r="D46" s="356"/>
      <c r="E46" s="393" t="s">
        <v>135</v>
      </c>
      <c r="F46" s="394"/>
      <c r="G46" s="395"/>
      <c r="H46" s="232">
        <v>3704</v>
      </c>
      <c r="I46" s="231">
        <f>I40*3</f>
        <v>2739</v>
      </c>
      <c r="J46" s="183">
        <v>2762</v>
      </c>
      <c r="K46" s="185" t="s">
        <v>7</v>
      </c>
    </row>
    <row r="47" spans="1:13">
      <c r="A47" s="286" t="s">
        <v>26</v>
      </c>
      <c r="B47" s="286">
        <v>3329</v>
      </c>
      <c r="C47" s="154" t="s">
        <v>18</v>
      </c>
      <c r="D47" s="356"/>
      <c r="E47" s="385" t="s">
        <v>135</v>
      </c>
      <c r="F47" s="386"/>
      <c r="G47" s="387"/>
      <c r="H47" s="158">
        <v>122</v>
      </c>
      <c r="I47" s="155">
        <f>J41*3</f>
        <v>93</v>
      </c>
      <c r="J47" s="156">
        <v>92</v>
      </c>
      <c r="K47" s="285" t="s">
        <v>8</v>
      </c>
    </row>
    <row r="48" spans="1:13" ht="27">
      <c r="A48" s="286" t="s">
        <v>26</v>
      </c>
      <c r="B48" s="286">
        <v>3330</v>
      </c>
      <c r="C48" s="154" t="s">
        <v>19</v>
      </c>
      <c r="D48" s="284" t="s">
        <v>115</v>
      </c>
      <c r="E48" s="385" t="s">
        <v>175</v>
      </c>
      <c r="F48" s="386"/>
      <c r="G48" s="387"/>
      <c r="H48" s="158">
        <v>266</v>
      </c>
      <c r="I48" s="158">
        <v>190</v>
      </c>
      <c r="J48" s="156">
        <v>211</v>
      </c>
      <c r="K48" s="382" t="s">
        <v>9</v>
      </c>
    </row>
    <row r="49" spans="1:11" ht="27">
      <c r="A49" s="286" t="s">
        <v>26</v>
      </c>
      <c r="B49" s="286">
        <v>3331</v>
      </c>
      <c r="C49" s="154" t="s">
        <v>20</v>
      </c>
      <c r="D49" s="284" t="s">
        <v>116</v>
      </c>
      <c r="E49" s="385" t="s">
        <v>176</v>
      </c>
      <c r="F49" s="386"/>
      <c r="G49" s="387"/>
      <c r="H49" s="158">
        <v>270</v>
      </c>
      <c r="I49" s="158">
        <v>190</v>
      </c>
      <c r="J49" s="156">
        <v>211</v>
      </c>
      <c r="K49" s="383"/>
    </row>
    <row r="50" spans="1:11" ht="27">
      <c r="A50" s="286" t="s">
        <v>26</v>
      </c>
      <c r="B50" s="286">
        <v>3332</v>
      </c>
      <c r="C50" s="154" t="s">
        <v>21</v>
      </c>
      <c r="D50" s="283" t="s">
        <v>117</v>
      </c>
      <c r="E50" s="385" t="s">
        <v>177</v>
      </c>
      <c r="F50" s="386"/>
      <c r="G50" s="387"/>
      <c r="H50" s="158">
        <v>285</v>
      </c>
      <c r="I50" s="158">
        <v>190</v>
      </c>
      <c r="J50" s="156">
        <v>211</v>
      </c>
      <c r="K50" s="384"/>
    </row>
    <row r="51" spans="1:11" ht="11.25" customHeight="1">
      <c r="A51" s="73"/>
      <c r="B51" s="73"/>
      <c r="C51" s="74"/>
      <c r="D51" s="75"/>
      <c r="E51" s="76"/>
      <c r="F51" s="255"/>
      <c r="G51" s="255"/>
      <c r="H51" s="160"/>
      <c r="I51" s="160"/>
      <c r="J51" s="161"/>
      <c r="K51" s="162"/>
    </row>
    <row r="52" spans="1:11" ht="18.75" customHeight="1">
      <c r="A52" s="79" t="s">
        <v>160</v>
      </c>
      <c r="B52" s="73"/>
      <c r="C52" s="74"/>
      <c r="D52" s="75"/>
      <c r="E52" s="76"/>
      <c r="F52" s="255"/>
      <c r="G52" s="160"/>
      <c r="H52" s="160"/>
      <c r="I52" s="161"/>
      <c r="J52" s="162"/>
    </row>
    <row r="53" spans="1:11" ht="17.25" customHeight="1">
      <c r="A53" s="396" t="s">
        <v>2</v>
      </c>
      <c r="B53" s="396"/>
      <c r="C53" s="396" t="s">
        <v>0</v>
      </c>
      <c r="D53" s="396" t="s">
        <v>1</v>
      </c>
      <c r="E53" s="396"/>
      <c r="F53" s="396"/>
      <c r="G53" s="396"/>
      <c r="H53" s="391" t="s">
        <v>11</v>
      </c>
      <c r="I53" s="391" t="s">
        <v>12</v>
      </c>
      <c r="J53" s="390" t="s">
        <v>6</v>
      </c>
      <c r="K53" s="391" t="s">
        <v>5</v>
      </c>
    </row>
    <row r="54" spans="1:11" ht="18.75" customHeight="1">
      <c r="A54" s="286" t="s">
        <v>3</v>
      </c>
      <c r="B54" s="286" t="s">
        <v>4</v>
      </c>
      <c r="C54" s="396"/>
      <c r="D54" s="396"/>
      <c r="E54" s="396"/>
      <c r="F54" s="396"/>
      <c r="G54" s="396"/>
      <c r="H54" s="392"/>
      <c r="I54" s="392"/>
      <c r="J54" s="390"/>
      <c r="K54" s="392"/>
    </row>
    <row r="55" spans="1:11" s="68" customFormat="1">
      <c r="A55" s="216" t="s">
        <v>26</v>
      </c>
      <c r="B55" s="187">
        <v>5621</v>
      </c>
      <c r="C55" s="217" t="s">
        <v>162</v>
      </c>
      <c r="D55" s="351" t="s">
        <v>112</v>
      </c>
      <c r="E55" s="287" t="s">
        <v>132</v>
      </c>
      <c r="F55" s="379" t="s">
        <v>161</v>
      </c>
      <c r="G55" s="379" t="s">
        <v>161</v>
      </c>
      <c r="H55" s="218">
        <v>1168</v>
      </c>
      <c r="I55" s="218">
        <f>ROUND(H55/H64*J64,0)</f>
        <v>834</v>
      </c>
      <c r="J55" s="140">
        <v>829</v>
      </c>
      <c r="K55" s="219" t="s">
        <v>7</v>
      </c>
    </row>
    <row r="56" spans="1:11" s="256" customFormat="1">
      <c r="A56" s="210" t="s">
        <v>26</v>
      </c>
      <c r="B56" s="210">
        <v>5324</v>
      </c>
      <c r="C56" s="211" t="s">
        <v>162</v>
      </c>
      <c r="D56" s="351"/>
      <c r="E56" s="221" t="s">
        <v>132</v>
      </c>
      <c r="F56" s="380"/>
      <c r="G56" s="380"/>
      <c r="H56" s="231">
        <v>1168</v>
      </c>
      <c r="I56" s="231">
        <f>ROUND(H56/H65*J65,0)</f>
        <v>822</v>
      </c>
      <c r="J56" s="183">
        <v>830</v>
      </c>
      <c r="K56" s="185" t="s">
        <v>7</v>
      </c>
    </row>
    <row r="57" spans="1:11">
      <c r="A57" s="286" t="s">
        <v>26</v>
      </c>
      <c r="B57" s="286">
        <v>5325</v>
      </c>
      <c r="C57" s="154" t="s">
        <v>163</v>
      </c>
      <c r="D57" s="351"/>
      <c r="E57" s="284" t="s">
        <v>133</v>
      </c>
      <c r="F57" s="380"/>
      <c r="G57" s="380"/>
      <c r="H57" s="155">
        <v>38</v>
      </c>
      <c r="I57" s="155">
        <f>ROUND(H57/H65*J65,0)</f>
        <v>27</v>
      </c>
      <c r="J57" s="156">
        <v>28</v>
      </c>
      <c r="K57" s="285" t="s">
        <v>8</v>
      </c>
    </row>
    <row r="58" spans="1:11" s="68" customFormat="1">
      <c r="A58" s="216" t="s">
        <v>26</v>
      </c>
      <c r="B58" s="187">
        <v>5622</v>
      </c>
      <c r="C58" s="217" t="s">
        <v>164</v>
      </c>
      <c r="D58" s="355" t="s">
        <v>113</v>
      </c>
      <c r="E58" s="287" t="s">
        <v>134</v>
      </c>
      <c r="F58" s="380"/>
      <c r="G58" s="380"/>
      <c r="H58" s="220">
        <v>2335</v>
      </c>
      <c r="I58" s="218">
        <f>J55*2</f>
        <v>1658</v>
      </c>
      <c r="J58" s="140">
        <v>1656</v>
      </c>
      <c r="K58" s="219" t="s">
        <v>7</v>
      </c>
    </row>
    <row r="59" spans="1:11" s="256" customFormat="1">
      <c r="A59" s="210" t="s">
        <v>26</v>
      </c>
      <c r="B59" s="210">
        <v>5326</v>
      </c>
      <c r="C59" s="211" t="s">
        <v>164</v>
      </c>
      <c r="D59" s="356"/>
      <c r="E59" s="221" t="s">
        <v>134</v>
      </c>
      <c r="F59" s="380"/>
      <c r="G59" s="380"/>
      <c r="H59" s="232">
        <v>2335</v>
      </c>
      <c r="I59" s="231">
        <f>J56*2</f>
        <v>1660</v>
      </c>
      <c r="J59" s="183">
        <v>1657</v>
      </c>
      <c r="K59" s="185" t="s">
        <v>7</v>
      </c>
    </row>
    <row r="60" spans="1:11">
      <c r="A60" s="286" t="s">
        <v>26</v>
      </c>
      <c r="B60" s="286">
        <v>5327</v>
      </c>
      <c r="C60" s="154" t="s">
        <v>165</v>
      </c>
      <c r="D60" s="356"/>
      <c r="E60" s="284" t="s">
        <v>134</v>
      </c>
      <c r="F60" s="380"/>
      <c r="G60" s="380"/>
      <c r="H60" s="158">
        <v>77</v>
      </c>
      <c r="I60" s="155">
        <f>I57*2</f>
        <v>54</v>
      </c>
      <c r="J60" s="156">
        <v>55</v>
      </c>
      <c r="K60" s="285" t="s">
        <v>8</v>
      </c>
    </row>
    <row r="61" spans="1:11" s="68" customFormat="1">
      <c r="A61" s="216" t="s">
        <v>26</v>
      </c>
      <c r="B61" s="187">
        <v>5623</v>
      </c>
      <c r="C61" s="217" t="s">
        <v>166</v>
      </c>
      <c r="D61" s="355" t="s">
        <v>114</v>
      </c>
      <c r="E61" s="287" t="s">
        <v>135</v>
      </c>
      <c r="F61" s="380"/>
      <c r="G61" s="380"/>
      <c r="H61" s="220">
        <v>3704</v>
      </c>
      <c r="I61" s="218">
        <f>I55*3</f>
        <v>2502</v>
      </c>
      <c r="J61" s="140">
        <v>2484</v>
      </c>
      <c r="K61" s="219" t="s">
        <v>7</v>
      </c>
    </row>
    <row r="62" spans="1:11" s="256" customFormat="1">
      <c r="A62" s="210" t="s">
        <v>26</v>
      </c>
      <c r="B62" s="210">
        <v>5328</v>
      </c>
      <c r="C62" s="211" t="s">
        <v>166</v>
      </c>
      <c r="D62" s="356"/>
      <c r="E62" s="221" t="s">
        <v>135</v>
      </c>
      <c r="F62" s="380"/>
      <c r="G62" s="380"/>
      <c r="H62" s="232">
        <v>3704</v>
      </c>
      <c r="I62" s="231">
        <f>I56*3</f>
        <v>2466</v>
      </c>
      <c r="J62" s="183">
        <v>2486</v>
      </c>
      <c r="K62" s="185" t="s">
        <v>7</v>
      </c>
    </row>
    <row r="63" spans="1:11">
      <c r="A63" s="286" t="s">
        <v>26</v>
      </c>
      <c r="B63" s="286">
        <v>5329</v>
      </c>
      <c r="C63" s="154" t="s">
        <v>167</v>
      </c>
      <c r="D63" s="356"/>
      <c r="E63" s="284" t="s">
        <v>135</v>
      </c>
      <c r="F63" s="380"/>
      <c r="G63" s="380"/>
      <c r="H63" s="158">
        <v>122</v>
      </c>
      <c r="I63" s="155">
        <f>J57*3</f>
        <v>84</v>
      </c>
      <c r="J63" s="156">
        <v>83</v>
      </c>
      <c r="K63" s="285" t="s">
        <v>8</v>
      </c>
    </row>
    <row r="64" spans="1:11" ht="27">
      <c r="A64" s="286" t="s">
        <v>26</v>
      </c>
      <c r="B64" s="286">
        <v>5330</v>
      </c>
      <c r="C64" s="154" t="s">
        <v>168</v>
      </c>
      <c r="D64" s="284" t="s">
        <v>115</v>
      </c>
      <c r="E64" s="284" t="s">
        <v>175</v>
      </c>
      <c r="F64" s="380"/>
      <c r="G64" s="380"/>
      <c r="H64" s="158">
        <v>266</v>
      </c>
      <c r="I64" s="158">
        <v>190</v>
      </c>
      <c r="J64" s="156">
        <v>190</v>
      </c>
      <c r="K64" s="382" t="s">
        <v>9</v>
      </c>
    </row>
    <row r="65" spans="1:13" ht="27">
      <c r="A65" s="286" t="s">
        <v>26</v>
      </c>
      <c r="B65" s="286">
        <v>5331</v>
      </c>
      <c r="C65" s="154" t="s">
        <v>169</v>
      </c>
      <c r="D65" s="284" t="s">
        <v>116</v>
      </c>
      <c r="E65" s="284" t="s">
        <v>176</v>
      </c>
      <c r="F65" s="380"/>
      <c r="G65" s="380"/>
      <c r="H65" s="158">
        <v>270</v>
      </c>
      <c r="I65" s="158">
        <v>190</v>
      </c>
      <c r="J65" s="156">
        <v>190</v>
      </c>
      <c r="K65" s="383"/>
    </row>
    <row r="66" spans="1:13" ht="27">
      <c r="A66" s="286" t="s">
        <v>26</v>
      </c>
      <c r="B66" s="286">
        <v>5332</v>
      </c>
      <c r="C66" s="154" t="s">
        <v>170</v>
      </c>
      <c r="D66" s="283" t="s">
        <v>117</v>
      </c>
      <c r="E66" s="283" t="s">
        <v>177</v>
      </c>
      <c r="F66" s="381"/>
      <c r="G66" s="381"/>
      <c r="H66" s="158">
        <v>285</v>
      </c>
      <c r="I66" s="158">
        <v>190</v>
      </c>
      <c r="J66" s="156">
        <v>190</v>
      </c>
      <c r="K66" s="384"/>
    </row>
    <row r="67" spans="1:13">
      <c r="A67" s="159"/>
      <c r="B67" s="159"/>
      <c r="C67" s="144"/>
      <c r="D67" s="89"/>
      <c r="E67" s="89"/>
      <c r="F67" s="255"/>
      <c r="G67" s="255"/>
      <c r="H67" s="160"/>
      <c r="I67" s="160"/>
      <c r="J67" s="161"/>
      <c r="K67" s="162"/>
    </row>
    <row r="68" spans="1:13" ht="18.75">
      <c r="A68" s="131" t="s">
        <v>29</v>
      </c>
      <c r="B68" s="255"/>
      <c r="C68" s="144"/>
      <c r="D68" s="257"/>
      <c r="E68" s="257"/>
      <c r="F68" s="258"/>
      <c r="G68" s="258"/>
      <c r="H68" s="259"/>
      <c r="I68" s="259"/>
      <c r="J68" s="259"/>
      <c r="K68" s="260"/>
      <c r="L68" s="160"/>
      <c r="M68" s="261"/>
    </row>
    <row r="69" spans="1:13" ht="13.5" customHeight="1">
      <c r="A69" s="396" t="s">
        <v>2</v>
      </c>
      <c r="B69" s="396"/>
      <c r="C69" s="396" t="s">
        <v>0</v>
      </c>
      <c r="D69" s="396" t="s">
        <v>1</v>
      </c>
      <c r="E69" s="396"/>
      <c r="F69" s="396"/>
      <c r="G69" s="396"/>
      <c r="H69" s="391" t="s">
        <v>11</v>
      </c>
      <c r="I69" s="391" t="s">
        <v>12</v>
      </c>
      <c r="J69" s="390" t="s">
        <v>6</v>
      </c>
      <c r="K69" s="391" t="s">
        <v>5</v>
      </c>
    </row>
    <row r="70" spans="1:13">
      <c r="A70" s="286" t="s">
        <v>3</v>
      </c>
      <c r="B70" s="286" t="s">
        <v>4</v>
      </c>
      <c r="C70" s="396"/>
      <c r="D70" s="396"/>
      <c r="E70" s="396"/>
      <c r="F70" s="396"/>
      <c r="G70" s="396"/>
      <c r="H70" s="392"/>
      <c r="I70" s="392"/>
      <c r="J70" s="390"/>
      <c r="K70" s="392"/>
    </row>
    <row r="71" spans="1:13" s="68" customFormat="1">
      <c r="A71" s="216" t="s">
        <v>26</v>
      </c>
      <c r="B71" s="187">
        <v>3630</v>
      </c>
      <c r="C71" s="217" t="s">
        <v>13</v>
      </c>
      <c r="D71" s="351" t="s">
        <v>112</v>
      </c>
      <c r="E71" s="406" t="s">
        <v>132</v>
      </c>
      <c r="F71" s="407"/>
      <c r="G71" s="408"/>
      <c r="H71" s="218">
        <v>1168</v>
      </c>
      <c r="I71" s="218">
        <f>ROUND(H71/H80*J80,0)</f>
        <v>926</v>
      </c>
      <c r="J71" s="139">
        <v>921</v>
      </c>
      <c r="K71" s="219" t="s">
        <v>7</v>
      </c>
    </row>
    <row r="72" spans="1:13" s="256" customFormat="1">
      <c r="A72" s="210" t="s">
        <v>26</v>
      </c>
      <c r="B72" s="210">
        <v>3333</v>
      </c>
      <c r="C72" s="211" t="s">
        <v>13</v>
      </c>
      <c r="D72" s="351"/>
      <c r="E72" s="393" t="s">
        <v>132</v>
      </c>
      <c r="F72" s="394"/>
      <c r="G72" s="395"/>
      <c r="H72" s="231">
        <v>1168</v>
      </c>
      <c r="I72" s="231">
        <f>ROUND(H72/H81*J81,0)</f>
        <v>913</v>
      </c>
      <c r="J72" s="182">
        <v>922</v>
      </c>
      <c r="K72" s="185" t="s">
        <v>7</v>
      </c>
    </row>
    <row r="73" spans="1:13">
      <c r="A73" s="286" t="s">
        <v>26</v>
      </c>
      <c r="B73" s="286">
        <v>3334</v>
      </c>
      <c r="C73" s="154" t="s">
        <v>14</v>
      </c>
      <c r="D73" s="351"/>
      <c r="E73" s="385" t="s">
        <v>133</v>
      </c>
      <c r="F73" s="386"/>
      <c r="G73" s="387"/>
      <c r="H73" s="155">
        <v>38</v>
      </c>
      <c r="I73" s="155">
        <f>ROUND(H73/H81*J81,0)</f>
        <v>30</v>
      </c>
      <c r="J73" s="254">
        <v>31</v>
      </c>
      <c r="K73" s="285" t="s">
        <v>8</v>
      </c>
    </row>
    <row r="74" spans="1:13" s="68" customFormat="1">
      <c r="A74" s="216" t="s">
        <v>26</v>
      </c>
      <c r="B74" s="187">
        <v>3631</v>
      </c>
      <c r="C74" s="217" t="s">
        <v>15</v>
      </c>
      <c r="D74" s="355" t="s">
        <v>113</v>
      </c>
      <c r="E74" s="406" t="s">
        <v>134</v>
      </c>
      <c r="F74" s="407"/>
      <c r="G74" s="408"/>
      <c r="H74" s="220">
        <v>2335</v>
      </c>
      <c r="I74" s="218">
        <f>J71*2</f>
        <v>1842</v>
      </c>
      <c r="J74" s="140">
        <v>1840</v>
      </c>
      <c r="K74" s="219" t="s">
        <v>7</v>
      </c>
    </row>
    <row r="75" spans="1:13" s="256" customFormat="1">
      <c r="A75" s="210" t="s">
        <v>26</v>
      </c>
      <c r="B75" s="210">
        <v>3335</v>
      </c>
      <c r="C75" s="211" t="s">
        <v>15</v>
      </c>
      <c r="D75" s="356"/>
      <c r="E75" s="393" t="s">
        <v>134</v>
      </c>
      <c r="F75" s="394"/>
      <c r="G75" s="395"/>
      <c r="H75" s="232">
        <v>2335</v>
      </c>
      <c r="I75" s="231">
        <f>J72*2</f>
        <v>1844</v>
      </c>
      <c r="J75" s="183">
        <v>1841</v>
      </c>
      <c r="K75" s="185" t="s">
        <v>7</v>
      </c>
    </row>
    <row r="76" spans="1:13">
      <c r="A76" s="286" t="s">
        <v>26</v>
      </c>
      <c r="B76" s="286">
        <v>3336</v>
      </c>
      <c r="C76" s="154" t="s">
        <v>16</v>
      </c>
      <c r="D76" s="356"/>
      <c r="E76" s="385" t="s">
        <v>134</v>
      </c>
      <c r="F76" s="386"/>
      <c r="G76" s="387"/>
      <c r="H76" s="158">
        <v>77</v>
      </c>
      <c r="I76" s="155">
        <f>I73*2</f>
        <v>60</v>
      </c>
      <c r="J76" s="156">
        <v>61</v>
      </c>
      <c r="K76" s="285" t="s">
        <v>8</v>
      </c>
    </row>
    <row r="77" spans="1:13" s="68" customFormat="1">
      <c r="A77" s="216" t="s">
        <v>26</v>
      </c>
      <c r="B77" s="187">
        <v>3633</v>
      </c>
      <c r="C77" s="217" t="s">
        <v>17</v>
      </c>
      <c r="D77" s="355" t="s">
        <v>114</v>
      </c>
      <c r="E77" s="406" t="s">
        <v>135</v>
      </c>
      <c r="F77" s="407"/>
      <c r="G77" s="408"/>
      <c r="H77" s="220">
        <v>3704</v>
      </c>
      <c r="I77" s="218">
        <f>I71*3</f>
        <v>2778</v>
      </c>
      <c r="J77" s="140">
        <v>2760</v>
      </c>
      <c r="K77" s="219" t="s">
        <v>7</v>
      </c>
    </row>
    <row r="78" spans="1:13" s="256" customFormat="1">
      <c r="A78" s="210" t="s">
        <v>26</v>
      </c>
      <c r="B78" s="210">
        <v>3337</v>
      </c>
      <c r="C78" s="211" t="s">
        <v>17</v>
      </c>
      <c r="D78" s="356"/>
      <c r="E78" s="393" t="s">
        <v>135</v>
      </c>
      <c r="F78" s="394"/>
      <c r="G78" s="395"/>
      <c r="H78" s="232">
        <v>3704</v>
      </c>
      <c r="I78" s="231">
        <f>I72*3</f>
        <v>2739</v>
      </c>
      <c r="J78" s="183">
        <v>2762</v>
      </c>
      <c r="K78" s="185" t="s">
        <v>7</v>
      </c>
    </row>
    <row r="79" spans="1:13">
      <c r="A79" s="286" t="s">
        <v>26</v>
      </c>
      <c r="B79" s="286">
        <v>3338</v>
      </c>
      <c r="C79" s="154" t="s">
        <v>18</v>
      </c>
      <c r="D79" s="356"/>
      <c r="E79" s="385" t="s">
        <v>135</v>
      </c>
      <c r="F79" s="386"/>
      <c r="G79" s="387"/>
      <c r="H79" s="158">
        <v>122</v>
      </c>
      <c r="I79" s="155">
        <f>J73*3</f>
        <v>93</v>
      </c>
      <c r="J79" s="156">
        <v>92</v>
      </c>
      <c r="K79" s="285" t="s">
        <v>8</v>
      </c>
    </row>
    <row r="80" spans="1:13" ht="27">
      <c r="A80" s="286" t="s">
        <v>26</v>
      </c>
      <c r="B80" s="286">
        <v>3339</v>
      </c>
      <c r="C80" s="154" t="s">
        <v>19</v>
      </c>
      <c r="D80" s="284" t="s">
        <v>115</v>
      </c>
      <c r="E80" s="385" t="s">
        <v>175</v>
      </c>
      <c r="F80" s="386"/>
      <c r="G80" s="387"/>
      <c r="H80" s="158">
        <v>266</v>
      </c>
      <c r="I80" s="158">
        <v>190</v>
      </c>
      <c r="J80" s="156">
        <v>211</v>
      </c>
      <c r="K80" s="382" t="s">
        <v>9</v>
      </c>
    </row>
    <row r="81" spans="1:11" ht="27">
      <c r="A81" s="286" t="s">
        <v>26</v>
      </c>
      <c r="B81" s="286">
        <v>3340</v>
      </c>
      <c r="C81" s="154" t="s">
        <v>20</v>
      </c>
      <c r="D81" s="284" t="s">
        <v>116</v>
      </c>
      <c r="E81" s="385" t="s">
        <v>176</v>
      </c>
      <c r="F81" s="386"/>
      <c r="G81" s="387"/>
      <c r="H81" s="158">
        <v>270</v>
      </c>
      <c r="I81" s="158">
        <v>190</v>
      </c>
      <c r="J81" s="156">
        <v>211</v>
      </c>
      <c r="K81" s="383"/>
    </row>
    <row r="82" spans="1:11" ht="27">
      <c r="A82" s="286" t="s">
        <v>26</v>
      </c>
      <c r="B82" s="286">
        <v>3341</v>
      </c>
      <c r="C82" s="154" t="s">
        <v>21</v>
      </c>
      <c r="D82" s="283" t="s">
        <v>117</v>
      </c>
      <c r="E82" s="385" t="s">
        <v>177</v>
      </c>
      <c r="F82" s="386"/>
      <c r="G82" s="387"/>
      <c r="H82" s="158">
        <v>285</v>
      </c>
      <c r="I82" s="158">
        <v>190</v>
      </c>
      <c r="J82" s="156">
        <v>211</v>
      </c>
      <c r="K82" s="384"/>
    </row>
    <row r="83" spans="1:11" ht="11.25" customHeight="1">
      <c r="A83" s="73"/>
      <c r="B83" s="73"/>
      <c r="C83" s="74"/>
      <c r="D83" s="75"/>
      <c r="E83" s="76"/>
      <c r="F83" s="255"/>
      <c r="G83" s="255"/>
      <c r="H83" s="160"/>
      <c r="I83" s="160"/>
      <c r="J83" s="161"/>
      <c r="K83" s="162"/>
    </row>
    <row r="84" spans="1:11" ht="18.75" customHeight="1">
      <c r="A84" s="79" t="s">
        <v>160</v>
      </c>
      <c r="B84" s="73"/>
      <c r="C84" s="74"/>
      <c r="D84" s="75"/>
      <c r="E84" s="76"/>
      <c r="F84" s="255"/>
      <c r="G84" s="160"/>
      <c r="H84" s="160"/>
      <c r="I84" s="161"/>
      <c r="J84" s="162"/>
    </row>
    <row r="85" spans="1:11" ht="17.25" customHeight="1">
      <c r="A85" s="396" t="s">
        <v>2</v>
      </c>
      <c r="B85" s="396"/>
      <c r="C85" s="396" t="s">
        <v>0</v>
      </c>
      <c r="D85" s="396" t="s">
        <v>1</v>
      </c>
      <c r="E85" s="396"/>
      <c r="F85" s="396"/>
      <c r="G85" s="396"/>
      <c r="H85" s="391" t="s">
        <v>11</v>
      </c>
      <c r="I85" s="391" t="s">
        <v>12</v>
      </c>
      <c r="J85" s="390" t="s">
        <v>6</v>
      </c>
      <c r="K85" s="391" t="s">
        <v>5</v>
      </c>
    </row>
    <row r="86" spans="1:11" ht="18.75" customHeight="1">
      <c r="A86" s="286" t="s">
        <v>3</v>
      </c>
      <c r="B86" s="286" t="s">
        <v>4</v>
      </c>
      <c r="C86" s="396"/>
      <c r="D86" s="396"/>
      <c r="E86" s="396"/>
      <c r="F86" s="396"/>
      <c r="G86" s="396"/>
      <c r="H86" s="392"/>
      <c r="I86" s="392"/>
      <c r="J86" s="390"/>
      <c r="K86" s="392"/>
    </row>
    <row r="87" spans="1:11" s="68" customFormat="1">
      <c r="A87" s="216" t="s">
        <v>26</v>
      </c>
      <c r="B87" s="187">
        <v>5624</v>
      </c>
      <c r="C87" s="217" t="s">
        <v>162</v>
      </c>
      <c r="D87" s="351" t="s">
        <v>112</v>
      </c>
      <c r="E87" s="287" t="s">
        <v>132</v>
      </c>
      <c r="F87" s="379" t="s">
        <v>161</v>
      </c>
      <c r="G87" s="379" t="s">
        <v>161</v>
      </c>
      <c r="H87" s="218">
        <v>1168</v>
      </c>
      <c r="I87" s="218">
        <f>ROUND(H87/H96*J96,0)</f>
        <v>834</v>
      </c>
      <c r="J87" s="140">
        <v>829</v>
      </c>
      <c r="K87" s="219" t="s">
        <v>7</v>
      </c>
    </row>
    <row r="88" spans="1:11" s="256" customFormat="1">
      <c r="A88" s="210" t="s">
        <v>26</v>
      </c>
      <c r="B88" s="210">
        <v>5333</v>
      </c>
      <c r="C88" s="211" t="s">
        <v>162</v>
      </c>
      <c r="D88" s="351"/>
      <c r="E88" s="221" t="s">
        <v>132</v>
      </c>
      <c r="F88" s="380"/>
      <c r="G88" s="380"/>
      <c r="H88" s="231">
        <v>1168</v>
      </c>
      <c r="I88" s="231">
        <f>ROUND(H88/H97*J97,0)</f>
        <v>822</v>
      </c>
      <c r="J88" s="183">
        <v>830</v>
      </c>
      <c r="K88" s="185" t="s">
        <v>7</v>
      </c>
    </row>
    <row r="89" spans="1:11">
      <c r="A89" s="286" t="s">
        <v>26</v>
      </c>
      <c r="B89" s="286">
        <v>5334</v>
      </c>
      <c r="C89" s="154" t="s">
        <v>163</v>
      </c>
      <c r="D89" s="351"/>
      <c r="E89" s="284" t="s">
        <v>133</v>
      </c>
      <c r="F89" s="380"/>
      <c r="G89" s="380"/>
      <c r="H89" s="155">
        <v>38</v>
      </c>
      <c r="I89" s="155">
        <f>ROUND(H89/H97*J97,0)</f>
        <v>27</v>
      </c>
      <c r="J89" s="156">
        <v>28</v>
      </c>
      <c r="K89" s="285" t="s">
        <v>8</v>
      </c>
    </row>
    <row r="90" spans="1:11" s="68" customFormat="1">
      <c r="A90" s="216" t="s">
        <v>26</v>
      </c>
      <c r="B90" s="187">
        <v>5625</v>
      </c>
      <c r="C90" s="217" t="s">
        <v>164</v>
      </c>
      <c r="D90" s="355" t="s">
        <v>113</v>
      </c>
      <c r="E90" s="287" t="s">
        <v>134</v>
      </c>
      <c r="F90" s="380"/>
      <c r="G90" s="380"/>
      <c r="H90" s="220">
        <v>2335</v>
      </c>
      <c r="I90" s="218">
        <f>J87*2</f>
        <v>1658</v>
      </c>
      <c r="J90" s="140">
        <v>1656</v>
      </c>
      <c r="K90" s="219" t="s">
        <v>7</v>
      </c>
    </row>
    <row r="91" spans="1:11" s="256" customFormat="1">
      <c r="A91" s="210" t="s">
        <v>26</v>
      </c>
      <c r="B91" s="210">
        <v>5335</v>
      </c>
      <c r="C91" s="211" t="s">
        <v>164</v>
      </c>
      <c r="D91" s="356"/>
      <c r="E91" s="221" t="s">
        <v>134</v>
      </c>
      <c r="F91" s="380"/>
      <c r="G91" s="380"/>
      <c r="H91" s="232">
        <v>2335</v>
      </c>
      <c r="I91" s="231">
        <f>J88*2</f>
        <v>1660</v>
      </c>
      <c r="J91" s="183">
        <v>1657</v>
      </c>
      <c r="K91" s="185" t="s">
        <v>7</v>
      </c>
    </row>
    <row r="92" spans="1:11">
      <c r="A92" s="286" t="s">
        <v>26</v>
      </c>
      <c r="B92" s="286">
        <v>5336</v>
      </c>
      <c r="C92" s="154" t="s">
        <v>165</v>
      </c>
      <c r="D92" s="356"/>
      <c r="E92" s="284" t="s">
        <v>134</v>
      </c>
      <c r="F92" s="380"/>
      <c r="G92" s="380"/>
      <c r="H92" s="158">
        <v>77</v>
      </c>
      <c r="I92" s="155">
        <f>I89*2</f>
        <v>54</v>
      </c>
      <c r="J92" s="156">
        <v>55</v>
      </c>
      <c r="K92" s="285" t="s">
        <v>8</v>
      </c>
    </row>
    <row r="93" spans="1:11" s="68" customFormat="1">
      <c r="A93" s="216" t="s">
        <v>26</v>
      </c>
      <c r="B93" s="187">
        <v>5627</v>
      </c>
      <c r="C93" s="217" t="s">
        <v>166</v>
      </c>
      <c r="D93" s="355" t="s">
        <v>114</v>
      </c>
      <c r="E93" s="287" t="s">
        <v>135</v>
      </c>
      <c r="F93" s="380"/>
      <c r="G93" s="380"/>
      <c r="H93" s="220">
        <v>3704</v>
      </c>
      <c r="I93" s="218">
        <f>I87*3</f>
        <v>2502</v>
      </c>
      <c r="J93" s="140">
        <v>2484</v>
      </c>
      <c r="K93" s="219" t="s">
        <v>7</v>
      </c>
    </row>
    <row r="94" spans="1:11" s="256" customFormat="1">
      <c r="A94" s="210" t="s">
        <v>26</v>
      </c>
      <c r="B94" s="210">
        <v>5337</v>
      </c>
      <c r="C94" s="211" t="s">
        <v>166</v>
      </c>
      <c r="D94" s="356"/>
      <c r="E94" s="221" t="s">
        <v>135</v>
      </c>
      <c r="F94" s="380"/>
      <c r="G94" s="380"/>
      <c r="H94" s="232">
        <v>3704</v>
      </c>
      <c r="I94" s="231">
        <f>I88*3</f>
        <v>2466</v>
      </c>
      <c r="J94" s="183">
        <v>2486</v>
      </c>
      <c r="K94" s="185" t="s">
        <v>7</v>
      </c>
    </row>
    <row r="95" spans="1:11">
      <c r="A95" s="286" t="s">
        <v>26</v>
      </c>
      <c r="B95" s="286">
        <v>5338</v>
      </c>
      <c r="C95" s="154" t="s">
        <v>167</v>
      </c>
      <c r="D95" s="356"/>
      <c r="E95" s="284" t="s">
        <v>135</v>
      </c>
      <c r="F95" s="380"/>
      <c r="G95" s="380"/>
      <c r="H95" s="158">
        <v>122</v>
      </c>
      <c r="I95" s="155">
        <f>J89*3</f>
        <v>84</v>
      </c>
      <c r="J95" s="156">
        <v>83</v>
      </c>
      <c r="K95" s="285" t="s">
        <v>8</v>
      </c>
    </row>
    <row r="96" spans="1:11" ht="27">
      <c r="A96" s="286" t="s">
        <v>26</v>
      </c>
      <c r="B96" s="286">
        <v>5339</v>
      </c>
      <c r="C96" s="154" t="s">
        <v>168</v>
      </c>
      <c r="D96" s="284" t="s">
        <v>115</v>
      </c>
      <c r="E96" s="284" t="s">
        <v>175</v>
      </c>
      <c r="F96" s="380"/>
      <c r="G96" s="380"/>
      <c r="H96" s="158">
        <v>266</v>
      </c>
      <c r="I96" s="158">
        <v>190</v>
      </c>
      <c r="J96" s="156">
        <v>190</v>
      </c>
      <c r="K96" s="382" t="s">
        <v>9</v>
      </c>
    </row>
    <row r="97" spans="1:11" ht="27">
      <c r="A97" s="286" t="s">
        <v>26</v>
      </c>
      <c r="B97" s="286">
        <v>5340</v>
      </c>
      <c r="C97" s="154" t="s">
        <v>169</v>
      </c>
      <c r="D97" s="284" t="s">
        <v>116</v>
      </c>
      <c r="E97" s="284" t="s">
        <v>176</v>
      </c>
      <c r="F97" s="380"/>
      <c r="G97" s="380"/>
      <c r="H97" s="158">
        <v>270</v>
      </c>
      <c r="I97" s="158">
        <v>190</v>
      </c>
      <c r="J97" s="156">
        <v>190</v>
      </c>
      <c r="K97" s="383"/>
    </row>
    <row r="98" spans="1:11" ht="27">
      <c r="A98" s="286" t="s">
        <v>26</v>
      </c>
      <c r="B98" s="286">
        <v>5341</v>
      </c>
      <c r="C98" s="154" t="s">
        <v>170</v>
      </c>
      <c r="D98" s="283" t="s">
        <v>117</v>
      </c>
      <c r="E98" s="283" t="s">
        <v>177</v>
      </c>
      <c r="F98" s="381"/>
      <c r="G98" s="381"/>
      <c r="H98" s="158">
        <v>285</v>
      </c>
      <c r="I98" s="158">
        <v>190</v>
      </c>
      <c r="J98" s="156">
        <v>190</v>
      </c>
      <c r="K98" s="384"/>
    </row>
    <row r="99" spans="1:11">
      <c r="A99" s="159"/>
      <c r="B99" s="159"/>
      <c r="C99" s="144"/>
      <c r="D99" s="89"/>
      <c r="E99" s="89"/>
      <c r="F99" s="255"/>
      <c r="G99" s="255"/>
      <c r="H99" s="160"/>
      <c r="I99" s="160"/>
      <c r="J99" s="161"/>
      <c r="K99" s="162"/>
    </row>
  </sheetData>
  <mergeCells count="110">
    <mergeCell ref="A5:B5"/>
    <mergeCell ref="C5:C6"/>
    <mergeCell ref="D5:G6"/>
    <mergeCell ref="H5:H6"/>
    <mergeCell ref="I5:I6"/>
    <mergeCell ref="E8:G8"/>
    <mergeCell ref="E11:G11"/>
    <mergeCell ref="E45:G45"/>
    <mergeCell ref="E47:G47"/>
    <mergeCell ref="D29:D31"/>
    <mergeCell ref="E14:G14"/>
    <mergeCell ref="K5:K6"/>
    <mergeCell ref="D7:D9"/>
    <mergeCell ref="D10:D12"/>
    <mergeCell ref="J5:J6"/>
    <mergeCell ref="E7:G7"/>
    <mergeCell ref="E9:G9"/>
    <mergeCell ref="E10:G10"/>
    <mergeCell ref="E12:G12"/>
    <mergeCell ref="I37:I38"/>
    <mergeCell ref="J37:J38"/>
    <mergeCell ref="D13:D15"/>
    <mergeCell ref="K16:K18"/>
    <mergeCell ref="E13:G13"/>
    <mergeCell ref="E15:G15"/>
    <mergeCell ref="E16:G16"/>
    <mergeCell ref="E17:G17"/>
    <mergeCell ref="E18:G18"/>
    <mergeCell ref="D23:D25"/>
    <mergeCell ref="F23:F34"/>
    <mergeCell ref="G23:G34"/>
    <mergeCell ref="D26:D28"/>
    <mergeCell ref="A2:D2"/>
    <mergeCell ref="A3:D3"/>
    <mergeCell ref="D77:D79"/>
    <mergeCell ref="D71:D73"/>
    <mergeCell ref="D74:D76"/>
    <mergeCell ref="A69:B69"/>
    <mergeCell ref="C69:C70"/>
    <mergeCell ref="D45:D47"/>
    <mergeCell ref="A37:B37"/>
    <mergeCell ref="C37:C38"/>
    <mergeCell ref="D69:G70"/>
    <mergeCell ref="E71:G71"/>
    <mergeCell ref="E73:G73"/>
    <mergeCell ref="E74:G74"/>
    <mergeCell ref="E76:G76"/>
    <mergeCell ref="E77:G77"/>
    <mergeCell ref="E79:G79"/>
    <mergeCell ref="D39:D41"/>
    <mergeCell ref="D42:D44"/>
    <mergeCell ref="D37:G38"/>
    <mergeCell ref="E39:G39"/>
    <mergeCell ref="E41:G41"/>
    <mergeCell ref="E42:G42"/>
    <mergeCell ref="E44:G44"/>
    <mergeCell ref="A21:B21"/>
    <mergeCell ref="C21:C22"/>
    <mergeCell ref="D21:G22"/>
    <mergeCell ref="H21:H22"/>
    <mergeCell ref="I21:I22"/>
    <mergeCell ref="D55:D57"/>
    <mergeCell ref="F55:F66"/>
    <mergeCell ref="G55:G66"/>
    <mergeCell ref="D58:D60"/>
    <mergeCell ref="D61:D63"/>
    <mergeCell ref="A53:B53"/>
    <mergeCell ref="C53:C54"/>
    <mergeCell ref="D53:G54"/>
    <mergeCell ref="H53:H54"/>
    <mergeCell ref="I53:I54"/>
    <mergeCell ref="E40:G40"/>
    <mergeCell ref="E43:G43"/>
    <mergeCell ref="E46:G46"/>
    <mergeCell ref="E48:G48"/>
    <mergeCell ref="E49:G49"/>
    <mergeCell ref="E50:G50"/>
    <mergeCell ref="D87:D89"/>
    <mergeCell ref="F87:F98"/>
    <mergeCell ref="G87:G98"/>
    <mergeCell ref="D90:D92"/>
    <mergeCell ref="D93:D95"/>
    <mergeCell ref="K96:K98"/>
    <mergeCell ref="A85:B85"/>
    <mergeCell ref="C85:C86"/>
    <mergeCell ref="D85:G86"/>
    <mergeCell ref="H85:H86"/>
    <mergeCell ref="I85:I86"/>
    <mergeCell ref="E72:G72"/>
    <mergeCell ref="E75:G75"/>
    <mergeCell ref="E78:G78"/>
    <mergeCell ref="J85:J86"/>
    <mergeCell ref="K85:K86"/>
    <mergeCell ref="J53:J54"/>
    <mergeCell ref="K53:K54"/>
    <mergeCell ref="J21:J22"/>
    <mergeCell ref="K21:K22"/>
    <mergeCell ref="K80:K82"/>
    <mergeCell ref="K69:K70"/>
    <mergeCell ref="H69:H70"/>
    <mergeCell ref="I69:I70"/>
    <mergeCell ref="J69:J70"/>
    <mergeCell ref="E82:G82"/>
    <mergeCell ref="E80:G80"/>
    <mergeCell ref="E81:G81"/>
    <mergeCell ref="K48:K50"/>
    <mergeCell ref="K37:K38"/>
    <mergeCell ref="H37:H38"/>
    <mergeCell ref="K32:K34"/>
    <mergeCell ref="K64:K66"/>
  </mergeCells>
  <phoneticPr fontId="2"/>
  <printOptions horizontalCentered="1" verticalCentered="1"/>
  <pageMargins left="0.59055118110236227" right="0.27559055118110237" top="0.6692913385826772" bottom="0.74803149606299213" header="0.31496062992125984" footer="0.31496062992125984"/>
  <pageSetup paperSize="9" scale="66" firstPageNumber="4" fitToHeight="2" orientation="portrait" cellComments="asDisplayed" r:id="rId1"/>
  <headerFooter>
    <oddFooter>&amp;R&amp;"-,標準"&amp;12■&amp;A</oddFooter>
  </headerFooter>
  <rowBreaks count="1" manualBreakCount="1">
    <brk id="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15</vt:i4>
      </vt:variant>
      <vt:variant>
        <vt:lpstr>名前付き一覧</vt:lpstr>
      </vt:variant>
      <vt:variant>
        <vt:i4>16</vt:i4>
      </vt:variant>
    </vt:vector>
  </HeadingPairs>
  <TitlesOfParts>
    <vt:vector size="31" baseType="lpstr">
      <vt:lpstr>表紙</vt:lpstr>
      <vt:lpstr>裏表紙</vt:lpstr>
      <vt:lpstr>Ａ２訪問介護相当サービス </vt:lpstr>
      <vt:lpstr>Ａ3訪問型（独自）【処遇改善加算非適応】</vt:lpstr>
      <vt:lpstr>Ａ3訪問型（独自）【処遇改善加算（Ⅰ）適応】</vt:lpstr>
      <vt:lpstr>Ａ3訪問型（独自）【処遇改善加算（Ⅱ）適応】</vt:lpstr>
      <vt:lpstr>Ａ3訪問型（独自）【処遇改善加算（Ⅲ)適応】</vt:lpstr>
      <vt:lpstr>Ａ3訪問型（独自）【処遇改善加算（Ⅳ）適応】</vt:lpstr>
      <vt:lpstr>Ａ3訪問型（独自）【処遇改善加算（Ⅴ）適応】</vt:lpstr>
      <vt:lpstr>Ａ3訪問型（独自）【介特（Ⅰ）＋処加（Ⅰ）取得】</vt:lpstr>
      <vt:lpstr>Ａ3訪問型（独自）【介特（Ⅰ）＋処加（Ⅱ）取得】</vt:lpstr>
      <vt:lpstr>Ａ3訪問型（独自）【介特（Ⅰ）＋処加（Ⅲ）取得】</vt:lpstr>
      <vt:lpstr>Ａ3訪問型（独自）【介特（Ⅱ）＋処加（Ⅰ）取得】</vt:lpstr>
      <vt:lpstr>Ａ3訪問型（独自）【介特（Ⅱ）＋処加（Ⅱ）取得】</vt:lpstr>
      <vt:lpstr>Ａ3訪問型（独自）【介特（Ⅱ）＋処加（Ⅲ）取得】</vt:lpstr>
      <vt:lpstr>'Ａ２訪問介護相当サービス '!__xlnm.Print_Area</vt:lpstr>
      <vt:lpstr>'Ａ２訪問介護相当サービス '!Print_Area</vt:lpstr>
      <vt:lpstr>'Ａ3訪問型（独自）【介特（Ⅰ）＋処加（Ⅰ）取得】'!Print_Area</vt:lpstr>
      <vt:lpstr>'Ａ3訪問型（独自）【介特（Ⅰ）＋処加（Ⅱ）取得】'!Print_Area</vt:lpstr>
      <vt:lpstr>'Ａ3訪問型（独自）【介特（Ⅰ）＋処加（Ⅲ）取得】'!Print_Area</vt:lpstr>
      <vt:lpstr>'Ａ3訪問型（独自）【介特（Ⅱ）＋処加（Ⅰ）取得】'!Print_Area</vt:lpstr>
      <vt:lpstr>'Ａ3訪問型（独自）【介特（Ⅱ）＋処加（Ⅱ）取得】'!Print_Area</vt:lpstr>
      <vt:lpstr>'Ａ3訪問型（独自）【介特（Ⅱ）＋処加（Ⅲ）取得】'!Print_Area</vt:lpstr>
      <vt:lpstr>'Ａ3訪問型（独自）【処遇改善加算（Ⅰ）適応】'!Print_Area</vt:lpstr>
      <vt:lpstr>'Ａ3訪問型（独自）【処遇改善加算（Ⅱ）適応】'!Print_Area</vt:lpstr>
      <vt:lpstr>'Ａ3訪問型（独自）【処遇改善加算（Ⅲ)適応】'!Print_Area</vt:lpstr>
      <vt:lpstr>'Ａ3訪問型（独自）【処遇改善加算（Ⅳ）適応】'!Print_Area</vt:lpstr>
      <vt:lpstr>'Ａ3訪問型（独自）【処遇改善加算（Ⅴ）適応】'!Print_Area</vt:lpstr>
      <vt:lpstr>'Ａ3訪問型（独自）【処遇改善加算非適応】'!Print_Area</vt:lpstr>
      <vt:lpstr>表紙!Print_Area</vt:lpstr>
      <vt:lpstr>裏表紙!Print_Area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井上　直美</dc:creator>
  <cp:lastModifiedBy>冨島 健夫</cp:lastModifiedBy>
  <cp:lastPrinted>2021-09-30T09:21:19Z</cp:lastPrinted>
  <dcterms:created xsi:type="dcterms:W3CDTF">2017-01-05T07:27:18Z</dcterms:created>
  <dcterms:modified xsi:type="dcterms:W3CDTF">2021-09-30T09:24:12Z</dcterms:modified>
</cp:coreProperties>
</file>